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申靖2022-2023\资助\综合测评\2020级综测\公示\公示公告\2020级综测公告\"/>
    </mc:Choice>
  </mc:AlternateContent>
  <bookViews>
    <workbookView xWindow="0" yWindow="0" windowWidth="18525" windowHeight="72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Sheet1!$A$1:$J$101</definedName>
  </definedNames>
  <calcPr calcId="162913"/>
</workbook>
</file>

<file path=xl/calcChain.xml><?xml version="1.0" encoding="utf-8"?>
<calcChain xmlns="http://schemas.openxmlformats.org/spreadsheetml/2006/main">
  <c r="C100" i="1" l="1"/>
  <c r="C98" i="1"/>
  <c r="C95" i="1"/>
  <c r="C94" i="1"/>
  <c r="C93" i="1"/>
  <c r="C91" i="1"/>
  <c r="C90" i="1"/>
  <c r="C89" i="1"/>
  <c r="C88" i="1"/>
  <c r="C87" i="1"/>
  <c r="C86" i="1"/>
  <c r="C85" i="1"/>
  <c r="C84" i="1"/>
  <c r="C83" i="1"/>
  <c r="C82" i="1"/>
  <c r="C81" i="1"/>
  <c r="C79" i="1"/>
  <c r="C77" i="1"/>
  <c r="C76" i="1"/>
  <c r="C75" i="1"/>
  <c r="C74" i="1"/>
  <c r="F74" i="1" s="1"/>
  <c r="C73" i="1"/>
  <c r="C72" i="1"/>
  <c r="C71" i="1"/>
  <c r="C70" i="1"/>
  <c r="C69" i="1"/>
  <c r="C68" i="1"/>
  <c r="C66" i="1"/>
  <c r="C60" i="1"/>
  <c r="C59" i="1"/>
  <c r="C58" i="1"/>
  <c r="C57" i="1"/>
  <c r="C56" i="1"/>
  <c r="C54" i="1"/>
  <c r="C53" i="1"/>
  <c r="C52" i="1"/>
  <c r="C51" i="1"/>
  <c r="C50" i="1"/>
  <c r="C49" i="1"/>
  <c r="C48" i="1"/>
  <c r="C47" i="1"/>
  <c r="C45" i="1"/>
  <c r="C44" i="1"/>
  <c r="C43" i="1"/>
  <c r="C42" i="1"/>
  <c r="C41" i="1"/>
  <c r="C40" i="1"/>
  <c r="C37" i="1"/>
  <c r="C36" i="1"/>
  <c r="C35" i="1"/>
  <c r="C33" i="1"/>
  <c r="C31" i="1"/>
  <c r="C26" i="1"/>
  <c r="C25" i="1"/>
  <c r="C24" i="1"/>
  <c r="C21" i="1"/>
  <c r="C20" i="1"/>
  <c r="C18" i="1"/>
  <c r="C17" i="1"/>
  <c r="C16" i="1"/>
  <c r="C15" i="1"/>
  <c r="C14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<sst xmlns="http://schemas.openxmlformats.org/spreadsheetml/2006/main" count="753" uniqueCount="401">
  <si>
    <t xml:space="preserve"> 理学院2021-2022学年综合测评总表</t>
  </si>
  <si>
    <t>学号</t>
  </si>
  <si>
    <t>思想品德测评成绩
×10%</t>
  </si>
  <si>
    <t>学习成绩(GPA)×25×70%</t>
  </si>
  <si>
    <t>课外活动表现成绩</t>
  </si>
  <si>
    <t>附加分</t>
  </si>
  <si>
    <t>综评总分</t>
  </si>
  <si>
    <t>综合测评名次</t>
  </si>
  <si>
    <t>学习成绩
（GPA）</t>
  </si>
  <si>
    <t>学习成绩名次</t>
  </si>
  <si>
    <t>考试有无
不及格</t>
  </si>
  <si>
    <t>2019310060224</t>
  </si>
  <si>
    <t>92.45</t>
  </si>
  <si>
    <t>1</t>
  </si>
  <si>
    <t>2</t>
  </si>
  <si>
    <t>无</t>
  </si>
  <si>
    <t>2020310060212</t>
  </si>
  <si>
    <t>86.475</t>
  </si>
  <si>
    <t>8</t>
  </si>
  <si>
    <t>2020310060205</t>
  </si>
  <si>
    <t>85.6</t>
  </si>
  <si>
    <t>3</t>
  </si>
  <si>
    <t>11</t>
  </si>
  <si>
    <t>2020310060207</t>
  </si>
  <si>
    <t>85.125</t>
  </si>
  <si>
    <t>4</t>
  </si>
  <si>
    <t>10</t>
  </si>
  <si>
    <t>2020310060209</t>
  </si>
  <si>
    <t>84.9</t>
  </si>
  <si>
    <t>5</t>
  </si>
  <si>
    <t>15</t>
  </si>
  <si>
    <t>2020310060415</t>
  </si>
  <si>
    <t>9.2</t>
  </si>
  <si>
    <t>0.4</t>
  </si>
  <si>
    <t>84.875</t>
  </si>
  <si>
    <t>6</t>
  </si>
  <si>
    <t>3.79</t>
  </si>
  <si>
    <t>2020310060424</t>
  </si>
  <si>
    <t>9.8</t>
  </si>
  <si>
    <t>3.75</t>
  </si>
  <si>
    <t>12</t>
  </si>
  <si>
    <t>2020310060426</t>
  </si>
  <si>
    <t>84.15</t>
  </si>
  <si>
    <t>3.86</t>
  </si>
  <si>
    <t>2020310060311</t>
  </si>
  <si>
    <t>9.9</t>
  </si>
  <si>
    <t>5.05</t>
  </si>
  <si>
    <t>0.2</t>
  </si>
  <si>
    <t>83.925</t>
  </si>
  <si>
    <t>9</t>
  </si>
  <si>
    <t>2020310060419</t>
  </si>
  <si>
    <t>9.6</t>
  </si>
  <si>
    <t>82.35</t>
  </si>
  <si>
    <t>3.82</t>
  </si>
  <si>
    <t>2020307150606</t>
  </si>
  <si>
    <t>63.7</t>
  </si>
  <si>
    <t>7.5</t>
  </si>
  <si>
    <t>81.4</t>
  </si>
  <si>
    <t>3.64</t>
  </si>
  <si>
    <t>21</t>
  </si>
  <si>
    <t>2020310060414</t>
  </si>
  <si>
    <t>5.7</t>
  </si>
  <si>
    <t>81.375</t>
  </si>
  <si>
    <t>3.73</t>
  </si>
  <si>
    <t>13</t>
  </si>
  <si>
    <t>2020310060417</t>
  </si>
  <si>
    <t>9.4</t>
  </si>
  <si>
    <t>81.35</t>
  </si>
  <si>
    <t>3.84</t>
  </si>
  <si>
    <t>2020310060410</t>
  </si>
  <si>
    <t>9.5</t>
  </si>
  <si>
    <t>80.75</t>
  </si>
  <si>
    <t>14</t>
  </si>
  <si>
    <t>2020310060416</t>
  </si>
  <si>
    <t>9.7</t>
  </si>
  <si>
    <t>80.625</t>
  </si>
  <si>
    <t>2020310060215</t>
  </si>
  <si>
    <t>80.2</t>
  </si>
  <si>
    <t>16</t>
  </si>
  <si>
    <t>20</t>
  </si>
  <si>
    <t>2020310060107</t>
  </si>
  <si>
    <t>62.475</t>
  </si>
  <si>
    <t>7.75</t>
  </si>
  <si>
    <t>80.125</t>
  </si>
  <si>
    <t>17</t>
  </si>
  <si>
    <t>3.57</t>
  </si>
  <si>
    <t>28</t>
  </si>
  <si>
    <t>2020310060303</t>
  </si>
  <si>
    <t>6.1</t>
  </si>
  <si>
    <t>79.475</t>
  </si>
  <si>
    <t>18</t>
  </si>
  <si>
    <t>26</t>
  </si>
  <si>
    <t>2020310060411</t>
  </si>
  <si>
    <t>79.375</t>
  </si>
  <si>
    <t>19</t>
  </si>
  <si>
    <t>3.71</t>
  </si>
  <si>
    <t>2020310060120</t>
  </si>
  <si>
    <t>66.675</t>
  </si>
  <si>
    <t>2.9</t>
  </si>
  <si>
    <t>79.275</t>
  </si>
  <si>
    <t>3.81</t>
  </si>
  <si>
    <t>7</t>
  </si>
  <si>
    <t xml:space="preserve">2020310060105 </t>
  </si>
  <si>
    <t>5.35</t>
  </si>
  <si>
    <t>79.25</t>
  </si>
  <si>
    <t>2020310060202</t>
  </si>
  <si>
    <t>79</t>
  </si>
  <si>
    <t>22</t>
  </si>
  <si>
    <t>2020310060213</t>
  </si>
  <si>
    <t>78.9</t>
  </si>
  <si>
    <t>23</t>
  </si>
  <si>
    <t>42</t>
  </si>
  <si>
    <t>2020310060301</t>
  </si>
  <si>
    <t>77.9</t>
  </si>
  <si>
    <t>24</t>
  </si>
  <si>
    <t>2020310020124</t>
  </si>
  <si>
    <t>60.9</t>
  </si>
  <si>
    <t>6.95</t>
  </si>
  <si>
    <t>77.75</t>
  </si>
  <si>
    <t>25</t>
  </si>
  <si>
    <t>3.48</t>
  </si>
  <si>
    <t>34</t>
  </si>
  <si>
    <t>2020310060112</t>
  </si>
  <si>
    <t>58.275</t>
  </si>
  <si>
    <t>8.85</t>
  </si>
  <si>
    <t>77.125</t>
  </si>
  <si>
    <t>3.33</t>
  </si>
  <si>
    <t>50</t>
  </si>
  <si>
    <t>2020310060128</t>
  </si>
  <si>
    <t>64.925</t>
  </si>
  <si>
    <t>2.15</t>
  </si>
  <si>
    <t>77.075</t>
  </si>
  <si>
    <t>27</t>
  </si>
  <si>
    <t xml:space="preserve">2020310060124 </t>
  </si>
  <si>
    <t>61.95</t>
  </si>
  <si>
    <t>4.725</t>
  </si>
  <si>
    <t>76.775</t>
  </si>
  <si>
    <t>3.54</t>
  </si>
  <si>
    <t>31</t>
  </si>
  <si>
    <t>2020310060413</t>
  </si>
  <si>
    <t>75.425</t>
  </si>
  <si>
    <t>29</t>
  </si>
  <si>
    <t>3.68</t>
  </si>
  <si>
    <t>2020310060119</t>
  </si>
  <si>
    <t>9.3</t>
  </si>
  <si>
    <t>60.2</t>
  </si>
  <si>
    <t>75.4</t>
  </si>
  <si>
    <t>30</t>
  </si>
  <si>
    <t>3.44</t>
  </si>
  <si>
    <t>40</t>
  </si>
  <si>
    <t>2020310060229</t>
  </si>
  <si>
    <t>74.975</t>
  </si>
  <si>
    <t>41</t>
  </si>
  <si>
    <t xml:space="preserve">2020310060118 </t>
  </si>
  <si>
    <t>62.65</t>
  </si>
  <si>
    <t>2.4</t>
  </si>
  <si>
    <t>74.95</t>
  </si>
  <si>
    <t>32</t>
  </si>
  <si>
    <t>3.58</t>
  </si>
  <si>
    <t>2020310060221</t>
  </si>
  <si>
    <t>35</t>
  </si>
  <si>
    <t>2020303090213</t>
  </si>
  <si>
    <t>74.675</t>
  </si>
  <si>
    <t>3.45</t>
  </si>
  <si>
    <t>38</t>
  </si>
  <si>
    <t>2020310060418</t>
  </si>
  <si>
    <t>9.1</t>
  </si>
  <si>
    <t>74.625</t>
  </si>
  <si>
    <t>3.62</t>
  </si>
  <si>
    <t xml:space="preserve">2020310060129 </t>
  </si>
  <si>
    <t>58.8</t>
  </si>
  <si>
    <t>74.6</t>
  </si>
  <si>
    <t>36</t>
  </si>
  <si>
    <t>3.36</t>
  </si>
  <si>
    <t>48</t>
  </si>
  <si>
    <t>2020310060121</t>
  </si>
  <si>
    <t>59.675</t>
  </si>
  <si>
    <t>4.85</t>
  </si>
  <si>
    <t>74.225</t>
  </si>
  <si>
    <t>37</t>
  </si>
  <si>
    <t>3.41</t>
  </si>
  <si>
    <t>44</t>
  </si>
  <si>
    <t>2020310060326</t>
  </si>
  <si>
    <t>74.125</t>
  </si>
  <si>
    <t>3.46</t>
  </si>
  <si>
    <t>2020310060323</t>
  </si>
  <si>
    <t>74.1</t>
  </si>
  <si>
    <t>39</t>
  </si>
  <si>
    <t>2020310060222</t>
  </si>
  <si>
    <t>73.925</t>
  </si>
  <si>
    <t>2020310060408</t>
  </si>
  <si>
    <t>73.75</t>
  </si>
  <si>
    <t>2020310060319</t>
  </si>
  <si>
    <t>1.8</t>
  </si>
  <si>
    <t>73.525</t>
  </si>
  <si>
    <t>有</t>
  </si>
  <si>
    <t>2020310060316</t>
  </si>
  <si>
    <t>73.125</t>
  </si>
  <si>
    <t>43</t>
  </si>
  <si>
    <t>2020310060123</t>
  </si>
  <si>
    <t>58.45</t>
  </si>
  <si>
    <t>72.9</t>
  </si>
  <si>
    <t>3.34</t>
  </si>
  <si>
    <t>49</t>
  </si>
  <si>
    <t>2019310060128</t>
  </si>
  <si>
    <t>2.05</t>
  </si>
  <si>
    <t>72.7</t>
  </si>
  <si>
    <t>45</t>
  </si>
  <si>
    <t>2020310060314</t>
  </si>
  <si>
    <t>2.6</t>
  </si>
  <si>
    <t>72.45</t>
  </si>
  <si>
    <t>46</t>
  </si>
  <si>
    <t>2020310060227</t>
  </si>
  <si>
    <t>72.125</t>
  </si>
  <si>
    <t>47</t>
  </si>
  <si>
    <t>2020310060324</t>
  </si>
  <si>
    <t>72.05</t>
  </si>
  <si>
    <t>2020310060203</t>
  </si>
  <si>
    <t>71.85</t>
  </si>
  <si>
    <t>57</t>
  </si>
  <si>
    <t>2020310060208</t>
  </si>
  <si>
    <t>71.475</t>
  </si>
  <si>
    <t>2020310060427</t>
  </si>
  <si>
    <t>71.425</t>
  </si>
  <si>
    <t>51</t>
  </si>
  <si>
    <t>3.37</t>
  </si>
  <si>
    <t>2020310060223</t>
  </si>
  <si>
    <t>2020310060111</t>
  </si>
  <si>
    <t>57.925</t>
  </si>
  <si>
    <t>3.4</t>
  </si>
  <si>
    <t>3.31</t>
  </si>
  <si>
    <t>53</t>
  </si>
  <si>
    <t>2020310060309</t>
  </si>
  <si>
    <t>70.725</t>
  </si>
  <si>
    <t>54</t>
  </si>
  <si>
    <t>2020310060420</t>
  </si>
  <si>
    <t>70.375</t>
  </si>
  <si>
    <t>55</t>
  </si>
  <si>
    <t>3.27</t>
  </si>
  <si>
    <t>2020310060403</t>
  </si>
  <si>
    <t>70.175</t>
  </si>
  <si>
    <t>56</t>
  </si>
  <si>
    <t>2020310060204</t>
  </si>
  <si>
    <t>69.875</t>
  </si>
  <si>
    <t>2020310060304</t>
  </si>
  <si>
    <t>0.8</t>
  </si>
  <si>
    <t>69.25</t>
  </si>
  <si>
    <t>58</t>
  </si>
  <si>
    <t>2020310060109</t>
  </si>
  <si>
    <t>55.125</t>
  </si>
  <si>
    <t>3.95</t>
  </si>
  <si>
    <t>69.175</t>
  </si>
  <si>
    <t>59</t>
  </si>
  <si>
    <t>3.15</t>
  </si>
  <si>
    <t>61</t>
  </si>
  <si>
    <t>2020310060422</t>
  </si>
  <si>
    <t>51.275</t>
  </si>
  <si>
    <t>68.675</t>
  </si>
  <si>
    <t>60</t>
  </si>
  <si>
    <t>2.93</t>
  </si>
  <si>
    <t>76</t>
  </si>
  <si>
    <t xml:space="preserve">2020310060110 </t>
  </si>
  <si>
    <t>68.625</t>
  </si>
  <si>
    <t>2020310060125</t>
  </si>
  <si>
    <t>2.65</t>
  </si>
  <si>
    <t>68.15</t>
  </si>
  <si>
    <t>62</t>
  </si>
  <si>
    <t>3.2</t>
  </si>
  <si>
    <t xml:space="preserve">2020310060113 </t>
  </si>
  <si>
    <t>54.6</t>
  </si>
  <si>
    <t>3.65</t>
  </si>
  <si>
    <t>67.75</t>
  </si>
  <si>
    <t>63</t>
  </si>
  <si>
    <t>3.12</t>
  </si>
  <si>
    <t>64</t>
  </si>
  <si>
    <t>2020310060228</t>
  </si>
  <si>
    <t>67.525</t>
  </si>
  <si>
    <t xml:space="preserve">2020310060115 </t>
  </si>
  <si>
    <t>53.025</t>
  </si>
  <si>
    <t>4.25</t>
  </si>
  <si>
    <t>66.875</t>
  </si>
  <si>
    <t>65</t>
  </si>
  <si>
    <t>3.03</t>
  </si>
  <si>
    <t>70</t>
  </si>
  <si>
    <t>2020310060320</t>
  </si>
  <si>
    <t>66.625</t>
  </si>
  <si>
    <t>66</t>
  </si>
  <si>
    <t>2020310060328</t>
  </si>
  <si>
    <t>2.35</t>
  </si>
  <si>
    <t>66.225</t>
  </si>
  <si>
    <t>67</t>
  </si>
  <si>
    <t>68</t>
  </si>
  <si>
    <t>2020310060318</t>
  </si>
  <si>
    <t>66.15</t>
  </si>
  <si>
    <t>2020310060329</t>
  </si>
  <si>
    <t>2.75</t>
  </si>
  <si>
    <t>66.1</t>
  </si>
  <si>
    <t>69</t>
  </si>
  <si>
    <t>2020310060430</t>
  </si>
  <si>
    <t>66.025</t>
  </si>
  <si>
    <t>3.01</t>
  </si>
  <si>
    <t>73</t>
  </si>
  <si>
    <t>2020310060216</t>
  </si>
  <si>
    <t>65.9</t>
  </si>
  <si>
    <t>71</t>
  </si>
  <si>
    <t>2020310060225</t>
  </si>
  <si>
    <t>72</t>
  </si>
  <si>
    <t>2020319010212</t>
  </si>
  <si>
    <t>65.4</t>
  </si>
  <si>
    <t>2020310060404</t>
  </si>
  <si>
    <t>63.925</t>
  </si>
  <si>
    <t>74</t>
  </si>
  <si>
    <t>2020310060330</t>
  </si>
  <si>
    <t>63.85</t>
  </si>
  <si>
    <t>75</t>
  </si>
  <si>
    <t>2020310060102</t>
  </si>
  <si>
    <t>51.8</t>
  </si>
  <si>
    <t>63.6</t>
  </si>
  <si>
    <t>2.96</t>
  </si>
  <si>
    <t>2020310060226</t>
  </si>
  <si>
    <t>63.45</t>
  </si>
  <si>
    <t>77</t>
  </si>
  <si>
    <t>87</t>
  </si>
  <si>
    <t xml:space="preserve">2020310060104 </t>
  </si>
  <si>
    <t>49.875</t>
  </si>
  <si>
    <t>3.25</t>
  </si>
  <si>
    <t>62.925</t>
  </si>
  <si>
    <t>78</t>
  </si>
  <si>
    <t>2.85</t>
  </si>
  <si>
    <t>80</t>
  </si>
  <si>
    <t>2020310060217</t>
  </si>
  <si>
    <t>62.5</t>
  </si>
  <si>
    <t>2020310060407</t>
  </si>
  <si>
    <t>61.75</t>
  </si>
  <si>
    <t>2020310060308</t>
  </si>
  <si>
    <t>2.2</t>
  </si>
  <si>
    <t>61.225</t>
  </si>
  <si>
    <t>81</t>
  </si>
  <si>
    <t>2020310060218</t>
  </si>
  <si>
    <t>60.875</t>
  </si>
  <si>
    <t>82</t>
  </si>
  <si>
    <t>2020310060201</t>
  </si>
  <si>
    <t>86</t>
  </si>
  <si>
    <t>2020310060423</t>
  </si>
  <si>
    <t>60.5</t>
  </si>
  <si>
    <t>84</t>
  </si>
  <si>
    <t>2.82</t>
  </si>
  <si>
    <t>2020310060421</t>
  </si>
  <si>
    <t>59.9</t>
  </si>
  <si>
    <t>85</t>
  </si>
  <si>
    <t>2.8</t>
  </si>
  <si>
    <t>83</t>
  </si>
  <si>
    <t>2020310060214</t>
  </si>
  <si>
    <t>59.75</t>
  </si>
  <si>
    <t>2020310060425</t>
  </si>
  <si>
    <t>58.55</t>
  </si>
  <si>
    <t>2.78</t>
  </si>
  <si>
    <t>2019310060124</t>
  </si>
  <si>
    <t>55.525</t>
  </si>
  <si>
    <t>88</t>
  </si>
  <si>
    <t>92</t>
  </si>
  <si>
    <t>2020310060211</t>
  </si>
  <si>
    <t>54.625</t>
  </si>
  <si>
    <t>89</t>
  </si>
  <si>
    <t>2020310060126</t>
  </si>
  <si>
    <t>43.75</t>
  </si>
  <si>
    <t>1.275</t>
  </si>
  <si>
    <t>54.425</t>
  </si>
  <si>
    <t>90</t>
  </si>
  <si>
    <t>2.5</t>
  </si>
  <si>
    <t>2020310060206</t>
  </si>
  <si>
    <t>54.25</t>
  </si>
  <si>
    <t>91</t>
  </si>
  <si>
    <t>2020310060327</t>
  </si>
  <si>
    <t>0.55</t>
  </si>
  <si>
    <t>53.125</t>
  </si>
  <si>
    <t>2020310060224</t>
  </si>
  <si>
    <t>51.975</t>
  </si>
  <si>
    <t>93</t>
  </si>
  <si>
    <t>2020310060127</t>
  </si>
  <si>
    <t>37.275</t>
  </si>
  <si>
    <t>47.575</t>
  </si>
  <si>
    <t>94</t>
  </si>
  <si>
    <t>2.13</t>
  </si>
  <si>
    <t xml:space="preserve">2020310060116 </t>
  </si>
  <si>
    <t>36.925</t>
  </si>
  <si>
    <t>47.225</t>
  </si>
  <si>
    <t>95</t>
  </si>
  <si>
    <t>2.11</t>
  </si>
  <si>
    <t>2020310060219</t>
  </si>
  <si>
    <t>46.05</t>
  </si>
  <si>
    <t>96</t>
  </si>
  <si>
    <t xml:space="preserve">2020310060114 </t>
  </si>
  <si>
    <t>34.825</t>
  </si>
  <si>
    <t>0</t>
  </si>
  <si>
    <t>44.125</t>
  </si>
  <si>
    <t>97</t>
  </si>
  <si>
    <t>1.99</t>
  </si>
  <si>
    <t>2020310060230</t>
  </si>
  <si>
    <t>43.7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</si>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</sst>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楷体_GB2312"/>
      <charset val="134"/>
    </font>
    <font>
      <b/>
      <sz val="10"/>
      <name val="黑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58" workbookViewId="0">
      <selection activeCell="T66" sqref="T66"/>
    </sheetView>
  </sheetViews>
  <sheetFormatPr defaultColWidth="9" defaultRowHeight="13.5" x14ac:dyDescent="0.15"/>
  <cols>
    <col min="1" max="1" width="20.375" customWidth="1"/>
    <col min="6" max="6" width="15.5" customWidth="1"/>
  </cols>
  <sheetData>
    <row r="1" spans="1:10" ht="18.75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0.100000000000001" customHeight="1" x14ac:dyDescent="0.15">
      <c r="A3" s="5" t="s">
        <v>11</v>
      </c>
      <c r="B3" s="6">
        <v>10</v>
      </c>
      <c r="C3" s="6">
        <f>PRODUCT(H3,17.5)</f>
        <v>68.599999999999994</v>
      </c>
      <c r="D3" s="6">
        <v>13.65</v>
      </c>
      <c r="E3" s="6">
        <v>0.2</v>
      </c>
      <c r="F3" s="6" t="s">
        <v>12</v>
      </c>
      <c r="G3" s="6" t="s">
        <v>13</v>
      </c>
      <c r="H3" s="6">
        <v>3.92</v>
      </c>
      <c r="I3" s="7" t="s">
        <v>14</v>
      </c>
      <c r="J3" s="6" t="s">
        <v>15</v>
      </c>
    </row>
    <row r="4" spans="1:10" s="1" customFormat="1" ht="20.100000000000001" customHeight="1" x14ac:dyDescent="0.15">
      <c r="A4" s="8" t="s">
        <v>16</v>
      </c>
      <c r="B4" s="7">
        <v>9.9</v>
      </c>
      <c r="C4" s="7">
        <f>PRODUCT(H4,17.5)</f>
        <v>66.325000000000003</v>
      </c>
      <c r="D4" s="7">
        <v>10.050000000000001</v>
      </c>
      <c r="E4" s="7">
        <v>0.2</v>
      </c>
      <c r="F4" s="7" t="s">
        <v>17</v>
      </c>
      <c r="G4" s="7" t="s">
        <v>14</v>
      </c>
      <c r="H4" s="7">
        <v>3.79</v>
      </c>
      <c r="I4" s="7" t="s">
        <v>18</v>
      </c>
      <c r="J4" s="7" t="s">
        <v>15</v>
      </c>
    </row>
    <row r="5" spans="1:10" s="1" customFormat="1" ht="20.100000000000001" customHeight="1" x14ac:dyDescent="0.15">
      <c r="A5" s="8" t="s">
        <v>19</v>
      </c>
      <c r="B5" s="7">
        <v>9.6999999999999993</v>
      </c>
      <c r="C5" s="7">
        <f>PRODUCT(H5,17.5)</f>
        <v>65.8</v>
      </c>
      <c r="D5" s="7">
        <v>9.9</v>
      </c>
      <c r="E5" s="7">
        <v>0.2</v>
      </c>
      <c r="F5" s="7" t="s">
        <v>20</v>
      </c>
      <c r="G5" s="7" t="s">
        <v>21</v>
      </c>
      <c r="H5" s="7">
        <v>3.76</v>
      </c>
      <c r="I5" s="7" t="s">
        <v>22</v>
      </c>
      <c r="J5" s="7" t="s">
        <v>15</v>
      </c>
    </row>
    <row r="6" spans="1:10" s="1" customFormat="1" ht="20.100000000000001" customHeight="1" x14ac:dyDescent="0.15">
      <c r="A6" s="8" t="s">
        <v>23</v>
      </c>
      <c r="B6" s="7">
        <v>10</v>
      </c>
      <c r="C6" s="7">
        <f>PRODUCT(H6,17.5)</f>
        <v>65.974999999999994</v>
      </c>
      <c r="D6" s="7">
        <v>8.9499999999999993</v>
      </c>
      <c r="E6" s="7">
        <v>0.2</v>
      </c>
      <c r="F6" s="7" t="s">
        <v>24</v>
      </c>
      <c r="G6" s="7" t="s">
        <v>25</v>
      </c>
      <c r="H6" s="7">
        <v>3.77</v>
      </c>
      <c r="I6" s="7" t="s">
        <v>26</v>
      </c>
      <c r="J6" s="7" t="s">
        <v>15</v>
      </c>
    </row>
    <row r="7" spans="1:10" s="1" customFormat="1" ht="20.100000000000001" customHeight="1" x14ac:dyDescent="0.15">
      <c r="A7" s="8" t="s">
        <v>27</v>
      </c>
      <c r="B7" s="7">
        <v>9.6999999999999993</v>
      </c>
      <c r="C7" s="7">
        <f>PRODUCT(H7,17.5)</f>
        <v>65.100000000000009</v>
      </c>
      <c r="D7" s="7">
        <v>9.9</v>
      </c>
      <c r="E7" s="7">
        <v>0.2</v>
      </c>
      <c r="F7" s="7" t="s">
        <v>28</v>
      </c>
      <c r="G7" s="7" t="s">
        <v>29</v>
      </c>
      <c r="H7" s="7">
        <v>3.72</v>
      </c>
      <c r="I7" s="7" t="s">
        <v>30</v>
      </c>
      <c r="J7" s="7" t="s">
        <v>15</v>
      </c>
    </row>
    <row r="8" spans="1:10" s="1" customFormat="1" ht="20.100000000000001" customHeight="1" x14ac:dyDescent="0.15">
      <c r="A8" s="8" t="s">
        <v>31</v>
      </c>
      <c r="B8" s="7" t="s">
        <v>32</v>
      </c>
      <c r="C8" s="7">
        <f>H8*25*0.7</f>
        <v>66.325000000000003</v>
      </c>
      <c r="D8" s="7">
        <v>8.9499999999999993</v>
      </c>
      <c r="E8" s="7" t="s">
        <v>33</v>
      </c>
      <c r="F8" s="7" t="s">
        <v>34</v>
      </c>
      <c r="G8" s="7" t="s">
        <v>35</v>
      </c>
      <c r="H8" s="7" t="s">
        <v>36</v>
      </c>
      <c r="I8" s="7" t="s">
        <v>18</v>
      </c>
      <c r="J8" s="7" t="s">
        <v>15</v>
      </c>
    </row>
    <row r="9" spans="1:10" s="1" customFormat="1" ht="20.100000000000001" customHeight="1" x14ac:dyDescent="0.15">
      <c r="A9" s="8" t="s">
        <v>37</v>
      </c>
      <c r="B9" s="7" t="s">
        <v>38</v>
      </c>
      <c r="C9" s="7">
        <f>H9*25*0.7</f>
        <v>65.625</v>
      </c>
      <c r="D9" s="7">
        <v>9.0500000000000007</v>
      </c>
      <c r="E9" s="7" t="s">
        <v>33</v>
      </c>
      <c r="F9" s="7" t="s">
        <v>34</v>
      </c>
      <c r="G9" s="7" t="s">
        <v>35</v>
      </c>
      <c r="H9" s="7" t="s">
        <v>39</v>
      </c>
      <c r="I9" s="7" t="s">
        <v>40</v>
      </c>
      <c r="J9" s="7" t="s">
        <v>15</v>
      </c>
    </row>
    <row r="10" spans="1:10" s="1" customFormat="1" ht="20.100000000000001" customHeight="1" x14ac:dyDescent="0.15">
      <c r="A10" s="8" t="s">
        <v>41</v>
      </c>
      <c r="B10" s="7" t="s">
        <v>26</v>
      </c>
      <c r="C10" s="7">
        <f>H10*25*0.7</f>
        <v>67.55</v>
      </c>
      <c r="D10" s="7">
        <v>6.2</v>
      </c>
      <c r="E10" s="7" t="s">
        <v>33</v>
      </c>
      <c r="F10" s="7" t="s">
        <v>42</v>
      </c>
      <c r="G10" s="7" t="s">
        <v>18</v>
      </c>
      <c r="H10" s="7" t="s">
        <v>43</v>
      </c>
      <c r="I10" s="7" t="s">
        <v>21</v>
      </c>
      <c r="J10" s="7" t="s">
        <v>15</v>
      </c>
    </row>
    <row r="11" spans="1:10" s="1" customFormat="1" ht="20.100000000000001" customHeight="1" x14ac:dyDescent="0.15">
      <c r="A11" s="7" t="s">
        <v>44</v>
      </c>
      <c r="B11" s="7" t="s">
        <v>45</v>
      </c>
      <c r="C11" s="7">
        <f>H11*25*0.7</f>
        <v>68.774999999999991</v>
      </c>
      <c r="D11" s="7" t="s">
        <v>46</v>
      </c>
      <c r="E11" s="7" t="s">
        <v>47</v>
      </c>
      <c r="F11" s="7" t="s">
        <v>48</v>
      </c>
      <c r="G11" s="7" t="s">
        <v>49</v>
      </c>
      <c r="H11" s="7">
        <v>3.93</v>
      </c>
      <c r="I11" s="7" t="s">
        <v>13</v>
      </c>
      <c r="J11" s="7" t="s">
        <v>15</v>
      </c>
    </row>
    <row r="12" spans="1:10" s="1" customFormat="1" ht="20.100000000000001" customHeight="1" x14ac:dyDescent="0.15">
      <c r="A12" s="8" t="s">
        <v>50</v>
      </c>
      <c r="B12" s="7" t="s">
        <v>51</v>
      </c>
      <c r="C12" s="7">
        <f>H12*25*0.7</f>
        <v>66.849999999999994</v>
      </c>
      <c r="D12" s="7">
        <v>5.5</v>
      </c>
      <c r="E12" s="7" t="s">
        <v>33</v>
      </c>
      <c r="F12" s="7" t="s">
        <v>52</v>
      </c>
      <c r="G12" s="7" t="s">
        <v>26</v>
      </c>
      <c r="H12" s="7" t="s">
        <v>53</v>
      </c>
      <c r="I12" s="7" t="s">
        <v>35</v>
      </c>
      <c r="J12" s="7" t="s">
        <v>15</v>
      </c>
    </row>
    <row r="13" spans="1:10" s="1" customFormat="1" ht="20.100000000000001" customHeight="1" x14ac:dyDescent="0.15">
      <c r="A13" s="8" t="s">
        <v>54</v>
      </c>
      <c r="B13" s="7" t="s">
        <v>26</v>
      </c>
      <c r="C13" s="7" t="s">
        <v>55</v>
      </c>
      <c r="D13" s="7" t="s">
        <v>56</v>
      </c>
      <c r="E13" s="7" t="s">
        <v>47</v>
      </c>
      <c r="F13" s="7" t="s">
        <v>57</v>
      </c>
      <c r="G13" s="7" t="s">
        <v>22</v>
      </c>
      <c r="H13" s="7" t="s">
        <v>58</v>
      </c>
      <c r="I13" s="7" t="s">
        <v>59</v>
      </c>
      <c r="J13" s="7" t="s">
        <v>15</v>
      </c>
    </row>
    <row r="14" spans="1:10" s="1" customFormat="1" ht="20.100000000000001" customHeight="1" x14ac:dyDescent="0.15">
      <c r="A14" s="8" t="s">
        <v>60</v>
      </c>
      <c r="B14" s="7" t="s">
        <v>26</v>
      </c>
      <c r="C14" s="7">
        <f>H14*25*0.7</f>
        <v>65.274999999999991</v>
      </c>
      <c r="D14" s="7" t="s">
        <v>61</v>
      </c>
      <c r="E14" s="7" t="s">
        <v>33</v>
      </c>
      <c r="F14" s="7" t="s">
        <v>62</v>
      </c>
      <c r="G14" s="7" t="s">
        <v>40</v>
      </c>
      <c r="H14" s="7" t="s">
        <v>63</v>
      </c>
      <c r="I14" s="7" t="s">
        <v>64</v>
      </c>
      <c r="J14" s="7" t="s">
        <v>15</v>
      </c>
    </row>
    <row r="15" spans="1:10" s="1" customFormat="1" ht="20.100000000000001" customHeight="1" x14ac:dyDescent="0.15">
      <c r="A15" s="8" t="s">
        <v>65</v>
      </c>
      <c r="B15" s="7" t="s">
        <v>66</v>
      </c>
      <c r="C15" s="7">
        <f>H15*25*0.7</f>
        <v>67.199999999999989</v>
      </c>
      <c r="D15" s="7">
        <v>4.3499999999999996</v>
      </c>
      <c r="E15" s="7" t="s">
        <v>33</v>
      </c>
      <c r="F15" s="7" t="s">
        <v>67</v>
      </c>
      <c r="G15" s="7" t="s">
        <v>64</v>
      </c>
      <c r="H15" s="7" t="s">
        <v>68</v>
      </c>
      <c r="I15" s="7" t="s">
        <v>25</v>
      </c>
      <c r="J15" s="7" t="s">
        <v>15</v>
      </c>
    </row>
    <row r="16" spans="1:10" s="1" customFormat="1" ht="20.100000000000001" customHeight="1" x14ac:dyDescent="0.15">
      <c r="A16" s="8" t="s">
        <v>69</v>
      </c>
      <c r="B16" s="7" t="s">
        <v>70</v>
      </c>
      <c r="C16" s="7">
        <f>H16*25*0.7</f>
        <v>67.199999999999989</v>
      </c>
      <c r="D16" s="7">
        <v>3.65</v>
      </c>
      <c r="E16" s="7" t="s">
        <v>33</v>
      </c>
      <c r="F16" s="7" t="s">
        <v>71</v>
      </c>
      <c r="G16" s="7" t="s">
        <v>72</v>
      </c>
      <c r="H16" s="7" t="s">
        <v>68</v>
      </c>
      <c r="I16" s="7" t="s">
        <v>25</v>
      </c>
      <c r="J16" s="7" t="s">
        <v>15</v>
      </c>
    </row>
    <row r="17" spans="1:10" s="1" customFormat="1" ht="20.100000000000001" customHeight="1" x14ac:dyDescent="0.15">
      <c r="A17" s="8" t="s">
        <v>73</v>
      </c>
      <c r="B17" s="7" t="s">
        <v>74</v>
      </c>
      <c r="C17" s="7">
        <f>H17*25*0.7</f>
        <v>65.274999999999991</v>
      </c>
      <c r="D17" s="7">
        <v>5.25</v>
      </c>
      <c r="E17" s="7" t="s">
        <v>33</v>
      </c>
      <c r="F17" s="7" t="s">
        <v>75</v>
      </c>
      <c r="G17" s="7" t="s">
        <v>30</v>
      </c>
      <c r="H17" s="7" t="s">
        <v>63</v>
      </c>
      <c r="I17" s="7" t="s">
        <v>64</v>
      </c>
      <c r="J17" s="7" t="s">
        <v>15</v>
      </c>
    </row>
    <row r="18" spans="1:10" s="1" customFormat="1" ht="20.100000000000001" customHeight="1" x14ac:dyDescent="0.15">
      <c r="A18" s="8" t="s">
        <v>76</v>
      </c>
      <c r="B18" s="7">
        <v>9.6</v>
      </c>
      <c r="C18" s="7">
        <f>PRODUCT(H18,17.5)</f>
        <v>64.05</v>
      </c>
      <c r="D18" s="7">
        <v>6.35</v>
      </c>
      <c r="E18" s="7">
        <v>0.2</v>
      </c>
      <c r="F18" s="7" t="s">
        <v>77</v>
      </c>
      <c r="G18" s="7" t="s">
        <v>78</v>
      </c>
      <c r="H18" s="7">
        <v>3.66</v>
      </c>
      <c r="I18" s="7" t="s">
        <v>79</v>
      </c>
      <c r="J18" s="7" t="s">
        <v>15</v>
      </c>
    </row>
    <row r="19" spans="1:10" s="1" customFormat="1" ht="20.100000000000001" customHeight="1" x14ac:dyDescent="0.15">
      <c r="A19" s="7" t="s">
        <v>80</v>
      </c>
      <c r="B19" s="7" t="s">
        <v>74</v>
      </c>
      <c r="C19" s="7" t="s">
        <v>81</v>
      </c>
      <c r="D19" s="7" t="s">
        <v>82</v>
      </c>
      <c r="E19" s="7" t="s">
        <v>47</v>
      </c>
      <c r="F19" s="7" t="s">
        <v>83</v>
      </c>
      <c r="G19" s="7" t="s">
        <v>84</v>
      </c>
      <c r="H19" s="7" t="s">
        <v>85</v>
      </c>
      <c r="I19" s="7" t="s">
        <v>86</v>
      </c>
      <c r="J19" s="7" t="s">
        <v>15</v>
      </c>
    </row>
    <row r="20" spans="1:10" s="1" customFormat="1" ht="20.100000000000001" customHeight="1" x14ac:dyDescent="0.15">
      <c r="A20" s="7" t="s">
        <v>87</v>
      </c>
      <c r="B20" s="7" t="s">
        <v>26</v>
      </c>
      <c r="C20" s="7">
        <f>H20*25*0.7</f>
        <v>63.174999999999997</v>
      </c>
      <c r="D20" s="7" t="s">
        <v>88</v>
      </c>
      <c r="E20" s="7">
        <v>0.2</v>
      </c>
      <c r="F20" s="7" t="s">
        <v>89</v>
      </c>
      <c r="G20" s="7" t="s">
        <v>90</v>
      </c>
      <c r="H20" s="7">
        <v>3.61</v>
      </c>
      <c r="I20" s="7" t="s">
        <v>91</v>
      </c>
      <c r="J20" s="7" t="s">
        <v>15</v>
      </c>
    </row>
    <row r="21" spans="1:10" s="1" customFormat="1" ht="20.100000000000001" customHeight="1" x14ac:dyDescent="0.15">
      <c r="A21" s="7" t="s">
        <v>92</v>
      </c>
      <c r="B21" s="7" t="s">
        <v>45</v>
      </c>
      <c r="C21" s="7">
        <f>H21*25*0.7</f>
        <v>64.924999999999997</v>
      </c>
      <c r="D21" s="7">
        <v>4.1500000000000004</v>
      </c>
      <c r="E21" s="7" t="s">
        <v>33</v>
      </c>
      <c r="F21" s="7" t="s">
        <v>93</v>
      </c>
      <c r="G21" s="7" t="s">
        <v>94</v>
      </c>
      <c r="H21" s="7" t="s">
        <v>95</v>
      </c>
      <c r="I21" s="7" t="s">
        <v>84</v>
      </c>
      <c r="J21" s="7" t="s">
        <v>15</v>
      </c>
    </row>
    <row r="22" spans="1:10" s="1" customFormat="1" ht="20.100000000000001" customHeight="1" x14ac:dyDescent="0.15">
      <c r="A22" s="7" t="s">
        <v>96</v>
      </c>
      <c r="B22" s="7" t="s">
        <v>70</v>
      </c>
      <c r="C22" s="7" t="s">
        <v>97</v>
      </c>
      <c r="D22" s="7" t="s">
        <v>98</v>
      </c>
      <c r="E22" s="7" t="s">
        <v>47</v>
      </c>
      <c r="F22" s="7" t="s">
        <v>99</v>
      </c>
      <c r="G22" s="7" t="s">
        <v>79</v>
      </c>
      <c r="H22" s="7" t="s">
        <v>100</v>
      </c>
      <c r="I22" s="7" t="s">
        <v>101</v>
      </c>
      <c r="J22" s="7" t="s">
        <v>15</v>
      </c>
    </row>
    <row r="23" spans="1:10" s="1" customFormat="1" ht="20.100000000000001" customHeight="1" x14ac:dyDescent="0.15">
      <c r="A23" s="7" t="s">
        <v>102</v>
      </c>
      <c r="B23" s="7" t="s">
        <v>26</v>
      </c>
      <c r="C23" s="7" t="s">
        <v>55</v>
      </c>
      <c r="D23" s="7" t="s">
        <v>103</v>
      </c>
      <c r="E23" s="7" t="s">
        <v>47</v>
      </c>
      <c r="F23" s="7" t="s">
        <v>104</v>
      </c>
      <c r="G23" s="7" t="s">
        <v>59</v>
      </c>
      <c r="H23" s="7" t="s">
        <v>58</v>
      </c>
      <c r="I23" s="7" t="s">
        <v>59</v>
      </c>
      <c r="J23" s="7" t="s">
        <v>15</v>
      </c>
    </row>
    <row r="24" spans="1:10" s="1" customFormat="1" ht="20.100000000000001" customHeight="1" x14ac:dyDescent="0.15">
      <c r="A24" s="8" t="s">
        <v>105</v>
      </c>
      <c r="B24" s="7">
        <v>9.5</v>
      </c>
      <c r="C24" s="7">
        <f>PRODUCT(H24,17.5)</f>
        <v>65.100000000000009</v>
      </c>
      <c r="D24" s="7">
        <v>4.2</v>
      </c>
      <c r="E24" s="7" t="s">
        <v>47</v>
      </c>
      <c r="F24" s="7" t="s">
        <v>106</v>
      </c>
      <c r="G24" s="7" t="s">
        <v>107</v>
      </c>
      <c r="H24" s="7">
        <v>3.72</v>
      </c>
      <c r="I24" s="7" t="s">
        <v>30</v>
      </c>
      <c r="J24" s="7" t="s">
        <v>15</v>
      </c>
    </row>
    <row r="25" spans="1:10" s="1" customFormat="1" ht="20.100000000000001" customHeight="1" x14ac:dyDescent="0.15">
      <c r="A25" s="8" t="s">
        <v>108</v>
      </c>
      <c r="B25" s="7">
        <v>9.9</v>
      </c>
      <c r="C25" s="7">
        <f>PRODUCT(H25,17.5)</f>
        <v>59.85</v>
      </c>
      <c r="D25" s="7">
        <v>8.9499999999999993</v>
      </c>
      <c r="E25" s="7" t="s">
        <v>47</v>
      </c>
      <c r="F25" s="7" t="s">
        <v>109</v>
      </c>
      <c r="G25" s="7" t="s">
        <v>110</v>
      </c>
      <c r="H25" s="7">
        <v>3.42</v>
      </c>
      <c r="I25" s="7" t="s">
        <v>111</v>
      </c>
      <c r="J25" s="7" t="s">
        <v>15</v>
      </c>
    </row>
    <row r="26" spans="1:10" s="1" customFormat="1" ht="20.100000000000001" customHeight="1" x14ac:dyDescent="0.15">
      <c r="A26" s="7" t="s">
        <v>112</v>
      </c>
      <c r="B26" s="7" t="s">
        <v>26</v>
      </c>
      <c r="C26" s="7">
        <f>H26*25*0.7</f>
        <v>63.699999999999996</v>
      </c>
      <c r="D26" s="7">
        <v>4</v>
      </c>
      <c r="E26" s="7" t="s">
        <v>47</v>
      </c>
      <c r="F26" s="7" t="s">
        <v>113</v>
      </c>
      <c r="G26" s="7" t="s">
        <v>114</v>
      </c>
      <c r="H26" s="7" t="s">
        <v>58</v>
      </c>
      <c r="I26" s="7" t="s">
        <v>59</v>
      </c>
      <c r="J26" s="7" t="s">
        <v>15</v>
      </c>
    </row>
    <row r="27" spans="1:10" s="1" customFormat="1" ht="20.100000000000001" customHeight="1" x14ac:dyDescent="0.15">
      <c r="A27" s="8" t="s">
        <v>115</v>
      </c>
      <c r="B27" s="7" t="s">
        <v>74</v>
      </c>
      <c r="C27" s="7" t="s">
        <v>116</v>
      </c>
      <c r="D27" s="7" t="s">
        <v>117</v>
      </c>
      <c r="E27" s="7" t="s">
        <v>47</v>
      </c>
      <c r="F27" s="7" t="s">
        <v>118</v>
      </c>
      <c r="G27" s="7" t="s">
        <v>119</v>
      </c>
      <c r="H27" s="7" t="s">
        <v>120</v>
      </c>
      <c r="I27" s="7" t="s">
        <v>121</v>
      </c>
      <c r="J27" s="7" t="s">
        <v>15</v>
      </c>
    </row>
    <row r="28" spans="1:10" s="1" customFormat="1" ht="20.100000000000001" customHeight="1" x14ac:dyDescent="0.15">
      <c r="A28" s="7" t="s">
        <v>122</v>
      </c>
      <c r="B28" s="7" t="s">
        <v>38</v>
      </c>
      <c r="C28" s="7" t="s">
        <v>123</v>
      </c>
      <c r="D28" s="7" t="s">
        <v>124</v>
      </c>
      <c r="E28" s="7" t="s">
        <v>47</v>
      </c>
      <c r="F28" s="7" t="s">
        <v>125</v>
      </c>
      <c r="G28" s="7" t="s">
        <v>91</v>
      </c>
      <c r="H28" s="7" t="s">
        <v>126</v>
      </c>
      <c r="I28" s="7" t="s">
        <v>127</v>
      </c>
      <c r="J28" s="7" t="s">
        <v>15</v>
      </c>
    </row>
    <row r="29" spans="1:10" s="1" customFormat="1" ht="20.100000000000001" customHeight="1" x14ac:dyDescent="0.15">
      <c r="A29" s="7" t="s">
        <v>128</v>
      </c>
      <c r="B29" s="7" t="s">
        <v>38</v>
      </c>
      <c r="C29" s="7" t="s">
        <v>129</v>
      </c>
      <c r="D29" s="7" t="s">
        <v>130</v>
      </c>
      <c r="E29" s="7" t="s">
        <v>47</v>
      </c>
      <c r="F29" s="7" t="s">
        <v>131</v>
      </c>
      <c r="G29" s="7" t="s">
        <v>132</v>
      </c>
      <c r="H29" s="7" t="s">
        <v>95</v>
      </c>
      <c r="I29" s="7" t="s">
        <v>84</v>
      </c>
      <c r="J29" s="7" t="s">
        <v>15</v>
      </c>
    </row>
    <row r="30" spans="1:10" s="1" customFormat="1" ht="20.100000000000001" customHeight="1" x14ac:dyDescent="0.15">
      <c r="A30" s="7" t="s">
        <v>133</v>
      </c>
      <c r="B30" s="7" t="s">
        <v>45</v>
      </c>
      <c r="C30" s="7" t="s">
        <v>134</v>
      </c>
      <c r="D30" s="7" t="s">
        <v>135</v>
      </c>
      <c r="E30" s="7" t="s">
        <v>47</v>
      </c>
      <c r="F30" s="7" t="s">
        <v>136</v>
      </c>
      <c r="G30" s="7" t="s">
        <v>86</v>
      </c>
      <c r="H30" s="7" t="s">
        <v>137</v>
      </c>
      <c r="I30" s="7" t="s">
        <v>138</v>
      </c>
      <c r="J30" s="7" t="s">
        <v>15</v>
      </c>
    </row>
    <row r="31" spans="1:10" s="1" customFormat="1" ht="20.100000000000001" customHeight="1" x14ac:dyDescent="0.15">
      <c r="A31" s="8" t="s">
        <v>139</v>
      </c>
      <c r="B31" s="7" t="s">
        <v>66</v>
      </c>
      <c r="C31" s="7">
        <f>H31*25*0.7</f>
        <v>64.399999999999991</v>
      </c>
      <c r="D31" s="7">
        <v>1.2250000000000001</v>
      </c>
      <c r="E31" s="7" t="s">
        <v>33</v>
      </c>
      <c r="F31" s="7" t="s">
        <v>140</v>
      </c>
      <c r="G31" s="7" t="s">
        <v>141</v>
      </c>
      <c r="H31" s="7" t="s">
        <v>142</v>
      </c>
      <c r="I31" s="7" t="s">
        <v>94</v>
      </c>
      <c r="J31" s="7" t="s">
        <v>15</v>
      </c>
    </row>
    <row r="32" spans="1:10" s="1" customFormat="1" ht="20.100000000000001" customHeight="1" x14ac:dyDescent="0.15">
      <c r="A32" s="7" t="s">
        <v>143</v>
      </c>
      <c r="B32" s="7" t="s">
        <v>144</v>
      </c>
      <c r="C32" s="7" t="s">
        <v>145</v>
      </c>
      <c r="D32" s="7" t="s">
        <v>61</v>
      </c>
      <c r="E32" s="7" t="s">
        <v>47</v>
      </c>
      <c r="F32" s="7" t="s">
        <v>146</v>
      </c>
      <c r="G32" s="7" t="s">
        <v>147</v>
      </c>
      <c r="H32" s="7" t="s">
        <v>148</v>
      </c>
      <c r="I32" s="7" t="s">
        <v>149</v>
      </c>
      <c r="J32" s="7" t="s">
        <v>15</v>
      </c>
    </row>
    <row r="33" spans="1:10" s="1" customFormat="1" ht="20.100000000000001" customHeight="1" x14ac:dyDescent="0.15">
      <c r="A33" s="8" t="s">
        <v>150</v>
      </c>
      <c r="B33" s="7">
        <v>9.6</v>
      </c>
      <c r="C33" s="7">
        <f>PRODUCT(H33,17.5)</f>
        <v>60.025000000000006</v>
      </c>
      <c r="D33" s="7">
        <v>5.15</v>
      </c>
      <c r="E33" s="7">
        <v>0.2</v>
      </c>
      <c r="F33" s="7" t="s">
        <v>151</v>
      </c>
      <c r="G33" s="7" t="s">
        <v>138</v>
      </c>
      <c r="H33" s="7">
        <v>3.43</v>
      </c>
      <c r="I33" s="7" t="s">
        <v>152</v>
      </c>
      <c r="J33" s="7" t="s">
        <v>15</v>
      </c>
    </row>
    <row r="34" spans="1:10" s="1" customFormat="1" ht="20.100000000000001" customHeight="1" x14ac:dyDescent="0.15">
      <c r="A34" s="7" t="s">
        <v>153</v>
      </c>
      <c r="B34" s="7" t="s">
        <v>74</v>
      </c>
      <c r="C34" s="7" t="s">
        <v>154</v>
      </c>
      <c r="D34" s="7" t="s">
        <v>155</v>
      </c>
      <c r="E34" s="7" t="s">
        <v>47</v>
      </c>
      <c r="F34" s="7" t="s">
        <v>156</v>
      </c>
      <c r="G34" s="7" t="s">
        <v>157</v>
      </c>
      <c r="H34" s="7" t="s">
        <v>158</v>
      </c>
      <c r="I34" s="7" t="s">
        <v>132</v>
      </c>
      <c r="J34" s="7" t="s">
        <v>15</v>
      </c>
    </row>
    <row r="35" spans="1:10" s="1" customFormat="1" ht="20.100000000000001" customHeight="1" x14ac:dyDescent="0.15">
      <c r="A35" s="8" t="s">
        <v>159</v>
      </c>
      <c r="B35" s="7">
        <v>9.5</v>
      </c>
      <c r="C35" s="7">
        <f>PRODUCT(H35,17.5)</f>
        <v>60.55</v>
      </c>
      <c r="D35" s="7">
        <v>4.7</v>
      </c>
      <c r="E35" s="7">
        <v>0.2</v>
      </c>
      <c r="F35" s="7" t="s">
        <v>156</v>
      </c>
      <c r="G35" s="7" t="s">
        <v>157</v>
      </c>
      <c r="H35" s="7">
        <v>3.46</v>
      </c>
      <c r="I35" s="7" t="s">
        <v>160</v>
      </c>
      <c r="J35" s="7" t="s">
        <v>15</v>
      </c>
    </row>
    <row r="36" spans="1:10" s="1" customFormat="1" ht="20.100000000000001" customHeight="1" x14ac:dyDescent="0.15">
      <c r="A36" s="8" t="s">
        <v>161</v>
      </c>
      <c r="B36" s="7" t="s">
        <v>144</v>
      </c>
      <c r="C36" s="7">
        <f>H36*25*0.7</f>
        <v>60.374999999999993</v>
      </c>
      <c r="D36" s="7">
        <v>4.5999999999999996</v>
      </c>
      <c r="E36" s="7" t="s">
        <v>33</v>
      </c>
      <c r="F36" s="7" t="s">
        <v>162</v>
      </c>
      <c r="G36" s="7" t="s">
        <v>121</v>
      </c>
      <c r="H36" s="7" t="s">
        <v>163</v>
      </c>
      <c r="I36" s="7" t="s">
        <v>164</v>
      </c>
      <c r="J36" s="7" t="s">
        <v>15</v>
      </c>
    </row>
    <row r="37" spans="1:10" s="1" customFormat="1" ht="20.100000000000001" customHeight="1" x14ac:dyDescent="0.15">
      <c r="A37" s="8" t="s">
        <v>165</v>
      </c>
      <c r="B37" s="7" t="s">
        <v>166</v>
      </c>
      <c r="C37" s="7">
        <f>H37*25*0.7</f>
        <v>63.349999999999994</v>
      </c>
      <c r="D37" s="7">
        <v>1.7749999999999999</v>
      </c>
      <c r="E37" s="7" t="s">
        <v>33</v>
      </c>
      <c r="F37" s="7" t="s">
        <v>167</v>
      </c>
      <c r="G37" s="7" t="s">
        <v>160</v>
      </c>
      <c r="H37" s="7" t="s">
        <v>168</v>
      </c>
      <c r="I37" s="7" t="s">
        <v>119</v>
      </c>
      <c r="J37" s="7" t="s">
        <v>15</v>
      </c>
    </row>
    <row r="38" spans="1:10" s="1" customFormat="1" ht="20.100000000000001" customHeight="1" x14ac:dyDescent="0.15">
      <c r="A38" s="7" t="s">
        <v>169</v>
      </c>
      <c r="B38" s="7" t="s">
        <v>51</v>
      </c>
      <c r="C38" s="7" t="s">
        <v>170</v>
      </c>
      <c r="D38" s="7" t="s">
        <v>35</v>
      </c>
      <c r="E38" s="7" t="s">
        <v>47</v>
      </c>
      <c r="F38" s="7" t="s">
        <v>171</v>
      </c>
      <c r="G38" s="7" t="s">
        <v>172</v>
      </c>
      <c r="H38" s="7" t="s">
        <v>173</v>
      </c>
      <c r="I38" s="7" t="s">
        <v>174</v>
      </c>
      <c r="J38" s="7" t="s">
        <v>15</v>
      </c>
    </row>
    <row r="39" spans="1:10" s="1" customFormat="1" ht="20.100000000000001" customHeight="1" x14ac:dyDescent="0.15">
      <c r="A39" s="7" t="s">
        <v>175</v>
      </c>
      <c r="B39" s="7" t="s">
        <v>70</v>
      </c>
      <c r="C39" s="7" t="s">
        <v>176</v>
      </c>
      <c r="D39" s="7" t="s">
        <v>177</v>
      </c>
      <c r="E39" s="7" t="s">
        <v>47</v>
      </c>
      <c r="F39" s="7" t="s">
        <v>178</v>
      </c>
      <c r="G39" s="7" t="s">
        <v>179</v>
      </c>
      <c r="H39" s="7" t="s">
        <v>180</v>
      </c>
      <c r="I39" s="7" t="s">
        <v>181</v>
      </c>
      <c r="J39" s="7" t="s">
        <v>15</v>
      </c>
    </row>
    <row r="40" spans="1:10" s="1" customFormat="1" ht="20.100000000000001" customHeight="1" x14ac:dyDescent="0.15">
      <c r="A40" s="7" t="s">
        <v>182</v>
      </c>
      <c r="B40" s="7" t="s">
        <v>45</v>
      </c>
      <c r="C40" s="7">
        <f>H40*25*0.7</f>
        <v>60.55</v>
      </c>
      <c r="D40" s="7">
        <v>3.4750000000000001</v>
      </c>
      <c r="E40" s="7" t="s">
        <v>47</v>
      </c>
      <c r="F40" s="7" t="s">
        <v>183</v>
      </c>
      <c r="G40" s="7" t="s">
        <v>164</v>
      </c>
      <c r="H40" s="7" t="s">
        <v>184</v>
      </c>
      <c r="I40" s="7" t="s">
        <v>160</v>
      </c>
      <c r="J40" s="7" t="s">
        <v>15</v>
      </c>
    </row>
    <row r="41" spans="1:10" s="1" customFormat="1" ht="20.100000000000001" customHeight="1" x14ac:dyDescent="0.15">
      <c r="A41" s="7" t="s">
        <v>185</v>
      </c>
      <c r="B41" s="7" t="s">
        <v>74</v>
      </c>
      <c r="C41" s="7">
        <f>H41*25*0.7</f>
        <v>60.374999999999993</v>
      </c>
      <c r="D41" s="7">
        <v>3.8250000000000002</v>
      </c>
      <c r="E41" s="7" t="s">
        <v>47</v>
      </c>
      <c r="F41" s="7" t="s">
        <v>186</v>
      </c>
      <c r="G41" s="7" t="s">
        <v>187</v>
      </c>
      <c r="H41" s="7">
        <v>3.45</v>
      </c>
      <c r="I41" s="7" t="s">
        <v>164</v>
      </c>
      <c r="J41" s="7" t="s">
        <v>15</v>
      </c>
    </row>
    <row r="42" spans="1:10" s="1" customFormat="1" ht="20.100000000000001" customHeight="1" x14ac:dyDescent="0.15">
      <c r="A42" s="8" t="s">
        <v>188</v>
      </c>
      <c r="B42" s="7">
        <v>9.1999999999999993</v>
      </c>
      <c r="C42" s="7">
        <f>PRODUCT(H42,17.5)</f>
        <v>63.524999999999999</v>
      </c>
      <c r="D42" s="7">
        <v>1</v>
      </c>
      <c r="E42" s="7">
        <v>0.2</v>
      </c>
      <c r="F42" s="7" t="s">
        <v>189</v>
      </c>
      <c r="G42" s="7" t="s">
        <v>149</v>
      </c>
      <c r="H42" s="7">
        <v>3.63</v>
      </c>
      <c r="I42" s="7" t="s">
        <v>114</v>
      </c>
      <c r="J42" s="7" t="s">
        <v>15</v>
      </c>
    </row>
    <row r="43" spans="1:10" s="1" customFormat="1" ht="20.100000000000001" customHeight="1" x14ac:dyDescent="0.15">
      <c r="A43" s="8" t="s">
        <v>190</v>
      </c>
      <c r="B43" s="7" t="s">
        <v>51</v>
      </c>
      <c r="C43" s="7">
        <f>H43*25*0.7</f>
        <v>60.55</v>
      </c>
      <c r="D43" s="7">
        <v>3.2</v>
      </c>
      <c r="E43" s="7" t="s">
        <v>33</v>
      </c>
      <c r="F43" s="7" t="s">
        <v>191</v>
      </c>
      <c r="G43" s="7" t="s">
        <v>152</v>
      </c>
      <c r="H43" s="7" t="s">
        <v>184</v>
      </c>
      <c r="I43" s="7" t="s">
        <v>160</v>
      </c>
      <c r="J43" s="7" t="s">
        <v>15</v>
      </c>
    </row>
    <row r="44" spans="1:10" s="1" customFormat="1" ht="20.100000000000001" customHeight="1" x14ac:dyDescent="0.15">
      <c r="A44" s="7" t="s">
        <v>192</v>
      </c>
      <c r="B44" s="7" t="s">
        <v>66</v>
      </c>
      <c r="C44" s="7">
        <f>H44*25*0.7</f>
        <v>62.124999999999993</v>
      </c>
      <c r="D44" s="7" t="s">
        <v>193</v>
      </c>
      <c r="E44" s="7" t="s">
        <v>47</v>
      </c>
      <c r="F44" s="7" t="s">
        <v>194</v>
      </c>
      <c r="G44" s="7" t="s">
        <v>111</v>
      </c>
      <c r="H44" s="7">
        <v>3.55</v>
      </c>
      <c r="I44" s="7" t="s">
        <v>141</v>
      </c>
      <c r="J44" s="7" t="s">
        <v>195</v>
      </c>
    </row>
    <row r="45" spans="1:10" s="1" customFormat="1" ht="20.100000000000001" customHeight="1" x14ac:dyDescent="0.15">
      <c r="A45" s="7" t="s">
        <v>196</v>
      </c>
      <c r="B45" s="7" t="s">
        <v>38</v>
      </c>
      <c r="C45" s="7">
        <f>H45*25*0.7</f>
        <v>62.124999999999993</v>
      </c>
      <c r="D45" s="7" t="s">
        <v>13</v>
      </c>
      <c r="E45" s="7" t="s">
        <v>47</v>
      </c>
      <c r="F45" s="7" t="s">
        <v>197</v>
      </c>
      <c r="G45" s="7" t="s">
        <v>198</v>
      </c>
      <c r="H45" s="7">
        <v>3.55</v>
      </c>
      <c r="I45" s="7" t="s">
        <v>141</v>
      </c>
      <c r="J45" s="7" t="s">
        <v>195</v>
      </c>
    </row>
    <row r="46" spans="1:10" s="1" customFormat="1" ht="20.100000000000001" customHeight="1" x14ac:dyDescent="0.15">
      <c r="A46" s="7" t="s">
        <v>199</v>
      </c>
      <c r="B46" s="7" t="s">
        <v>66</v>
      </c>
      <c r="C46" s="7" t="s">
        <v>200</v>
      </c>
      <c r="D46" s="7" t="s">
        <v>177</v>
      </c>
      <c r="E46" s="7" t="s">
        <v>47</v>
      </c>
      <c r="F46" s="7" t="s">
        <v>201</v>
      </c>
      <c r="G46" s="7" t="s">
        <v>181</v>
      </c>
      <c r="H46" s="7" t="s">
        <v>202</v>
      </c>
      <c r="I46" s="7" t="s">
        <v>203</v>
      </c>
      <c r="J46" s="7" t="s">
        <v>15</v>
      </c>
    </row>
    <row r="47" spans="1:10" s="1" customFormat="1" ht="20.100000000000001" customHeight="1" x14ac:dyDescent="0.15">
      <c r="A47" s="7" t="s">
        <v>204</v>
      </c>
      <c r="B47" s="7" t="s">
        <v>32</v>
      </c>
      <c r="C47" s="7">
        <f>H47*25*0.7</f>
        <v>61.249999999999993</v>
      </c>
      <c r="D47" s="7" t="s">
        <v>205</v>
      </c>
      <c r="E47" s="7" t="s">
        <v>47</v>
      </c>
      <c r="F47" s="7" t="s">
        <v>206</v>
      </c>
      <c r="G47" s="7" t="s">
        <v>207</v>
      </c>
      <c r="H47" s="7">
        <v>3.5</v>
      </c>
      <c r="I47" s="7" t="s">
        <v>157</v>
      </c>
      <c r="J47" s="7" t="s">
        <v>195</v>
      </c>
    </row>
    <row r="48" spans="1:10" s="1" customFormat="1" ht="20.100000000000001" customHeight="1" x14ac:dyDescent="0.15">
      <c r="A48" s="7" t="s">
        <v>208</v>
      </c>
      <c r="B48" s="7">
        <v>9.8000000000000007</v>
      </c>
      <c r="C48" s="7">
        <f>H48*25*0.7</f>
        <v>59.849999999999994</v>
      </c>
      <c r="D48" s="7" t="s">
        <v>209</v>
      </c>
      <c r="E48" s="7" t="s">
        <v>47</v>
      </c>
      <c r="F48" s="7" t="s">
        <v>210</v>
      </c>
      <c r="G48" s="7" t="s">
        <v>211</v>
      </c>
      <c r="H48" s="7">
        <v>3.42</v>
      </c>
      <c r="I48" s="7" t="s">
        <v>111</v>
      </c>
      <c r="J48" s="7" t="s">
        <v>15</v>
      </c>
    </row>
    <row r="49" spans="1:10" s="1" customFormat="1" ht="20.100000000000001" customHeight="1" x14ac:dyDescent="0.15">
      <c r="A49" s="8" t="s">
        <v>212</v>
      </c>
      <c r="B49" s="7">
        <v>9.9</v>
      </c>
      <c r="C49" s="7">
        <f>PRODUCT(H49,17.5)</f>
        <v>58.274999999999999</v>
      </c>
      <c r="D49" s="7">
        <v>3.75</v>
      </c>
      <c r="E49" s="7">
        <v>0.2</v>
      </c>
      <c r="F49" s="7" t="s">
        <v>213</v>
      </c>
      <c r="G49" s="7" t="s">
        <v>214</v>
      </c>
      <c r="H49" s="7">
        <v>3.33</v>
      </c>
      <c r="I49" s="7" t="s">
        <v>127</v>
      </c>
      <c r="J49" s="7" t="s">
        <v>15</v>
      </c>
    </row>
    <row r="50" spans="1:10" s="1" customFormat="1" ht="20.100000000000001" customHeight="1" x14ac:dyDescent="0.15">
      <c r="A50" s="7" t="s">
        <v>215</v>
      </c>
      <c r="B50" s="7" t="s">
        <v>32</v>
      </c>
      <c r="C50" s="7">
        <f>H50*25*0.7</f>
        <v>61.249999999999993</v>
      </c>
      <c r="D50" s="7">
        <v>1.4</v>
      </c>
      <c r="E50" s="7" t="s">
        <v>47</v>
      </c>
      <c r="F50" s="7" t="s">
        <v>216</v>
      </c>
      <c r="G50" s="7" t="s">
        <v>174</v>
      </c>
      <c r="H50" s="7">
        <v>3.5</v>
      </c>
      <c r="I50" s="7" t="s">
        <v>157</v>
      </c>
      <c r="J50" s="7" t="s">
        <v>15</v>
      </c>
    </row>
    <row r="51" spans="1:10" s="1" customFormat="1" ht="20.100000000000001" customHeight="1" x14ac:dyDescent="0.15">
      <c r="A51" s="8" t="s">
        <v>217</v>
      </c>
      <c r="B51" s="7">
        <v>9.8000000000000007</v>
      </c>
      <c r="C51" s="7">
        <f>PRODUCT(H51,17.5)</f>
        <v>57.225000000000001</v>
      </c>
      <c r="D51" s="7">
        <v>4.625</v>
      </c>
      <c r="E51" s="7">
        <v>0.2</v>
      </c>
      <c r="F51" s="7" t="s">
        <v>218</v>
      </c>
      <c r="G51" s="7" t="s">
        <v>203</v>
      </c>
      <c r="H51" s="7">
        <v>3.27</v>
      </c>
      <c r="I51" s="7" t="s">
        <v>219</v>
      </c>
      <c r="J51" s="7" t="s">
        <v>15</v>
      </c>
    </row>
    <row r="52" spans="1:10" s="1" customFormat="1" ht="20.100000000000001" customHeight="1" x14ac:dyDescent="0.15">
      <c r="A52" s="8" t="s">
        <v>220</v>
      </c>
      <c r="B52" s="7">
        <v>9.4</v>
      </c>
      <c r="C52" s="7">
        <f>PRODUCT(H52,17.5)</f>
        <v>58.975000000000001</v>
      </c>
      <c r="D52" s="7">
        <v>2.9</v>
      </c>
      <c r="E52" s="7">
        <v>0.2</v>
      </c>
      <c r="F52" s="7" t="s">
        <v>221</v>
      </c>
      <c r="G52" s="7" t="s">
        <v>127</v>
      </c>
      <c r="H52" s="7">
        <v>3.37</v>
      </c>
      <c r="I52" s="7" t="s">
        <v>211</v>
      </c>
      <c r="J52" s="7" t="s">
        <v>15</v>
      </c>
    </row>
    <row r="53" spans="1:10" s="1" customFormat="1" ht="20.100000000000001" customHeight="1" x14ac:dyDescent="0.15">
      <c r="A53" s="7" t="s">
        <v>222</v>
      </c>
      <c r="B53" s="7" t="s">
        <v>38</v>
      </c>
      <c r="C53" s="7">
        <f>H53*25*0.7</f>
        <v>58.974999999999994</v>
      </c>
      <c r="D53" s="7">
        <v>2.25</v>
      </c>
      <c r="E53" s="7" t="s">
        <v>33</v>
      </c>
      <c r="F53" s="7" t="s">
        <v>223</v>
      </c>
      <c r="G53" s="7" t="s">
        <v>224</v>
      </c>
      <c r="H53" s="7" t="s">
        <v>225</v>
      </c>
      <c r="I53" s="7" t="s">
        <v>211</v>
      </c>
      <c r="J53" s="7" t="s">
        <v>15</v>
      </c>
    </row>
    <row r="54" spans="1:10" s="1" customFormat="1" ht="20.100000000000001" customHeight="1" x14ac:dyDescent="0.15">
      <c r="A54" s="8" t="s">
        <v>226</v>
      </c>
      <c r="B54" s="7">
        <v>9.8000000000000007</v>
      </c>
      <c r="C54" s="7">
        <f>PRODUCT(H54,17.5)</f>
        <v>58.274999999999999</v>
      </c>
      <c r="D54" s="7">
        <v>3.15</v>
      </c>
      <c r="E54" s="7">
        <v>0.2</v>
      </c>
      <c r="F54" s="7" t="s">
        <v>223</v>
      </c>
      <c r="G54" s="7" t="s">
        <v>224</v>
      </c>
      <c r="H54" s="7">
        <v>3.33</v>
      </c>
      <c r="I54" s="7" t="s">
        <v>127</v>
      </c>
      <c r="J54" s="7" t="s">
        <v>15</v>
      </c>
    </row>
    <row r="55" spans="1:10" s="1" customFormat="1" ht="20.100000000000001" customHeight="1" x14ac:dyDescent="0.15">
      <c r="A55" s="7" t="s">
        <v>227</v>
      </c>
      <c r="B55" s="7" t="s">
        <v>45</v>
      </c>
      <c r="C55" s="7" t="s">
        <v>228</v>
      </c>
      <c r="D55" s="7" t="s">
        <v>229</v>
      </c>
      <c r="E55" s="7" t="s">
        <v>47</v>
      </c>
      <c r="F55" s="7" t="s">
        <v>223</v>
      </c>
      <c r="G55" s="7" t="s">
        <v>224</v>
      </c>
      <c r="H55" s="7" t="s">
        <v>230</v>
      </c>
      <c r="I55" s="7" t="s">
        <v>231</v>
      </c>
      <c r="J55" s="7" t="s">
        <v>15</v>
      </c>
    </row>
    <row r="56" spans="1:10" s="1" customFormat="1" ht="20.100000000000001" customHeight="1" x14ac:dyDescent="0.15">
      <c r="A56" s="7" t="s">
        <v>232</v>
      </c>
      <c r="B56" s="7" t="s">
        <v>144</v>
      </c>
      <c r="C56" s="7">
        <f>H56*25*0.7</f>
        <v>57.224999999999994</v>
      </c>
      <c r="D56" s="7" t="s">
        <v>25</v>
      </c>
      <c r="E56" s="7" t="s">
        <v>47</v>
      </c>
      <c r="F56" s="7" t="s">
        <v>233</v>
      </c>
      <c r="G56" s="7" t="s">
        <v>234</v>
      </c>
      <c r="H56" s="7">
        <v>3.27</v>
      </c>
      <c r="I56" s="7" t="s">
        <v>219</v>
      </c>
      <c r="J56" s="7" t="s">
        <v>15</v>
      </c>
    </row>
    <row r="57" spans="1:10" s="1" customFormat="1" ht="20.100000000000001" customHeight="1" x14ac:dyDescent="0.15">
      <c r="A57" s="8" t="s">
        <v>235</v>
      </c>
      <c r="B57" s="7" t="s">
        <v>32</v>
      </c>
      <c r="C57" s="7">
        <f>H57*25*0.7</f>
        <v>57.224999999999994</v>
      </c>
      <c r="D57" s="7">
        <v>3.55</v>
      </c>
      <c r="E57" s="7" t="s">
        <v>33</v>
      </c>
      <c r="F57" s="7" t="s">
        <v>236</v>
      </c>
      <c r="G57" s="7" t="s">
        <v>237</v>
      </c>
      <c r="H57" s="7" t="s">
        <v>238</v>
      </c>
      <c r="I57" s="7" t="s">
        <v>219</v>
      </c>
      <c r="J57" s="7" t="s">
        <v>15</v>
      </c>
    </row>
    <row r="58" spans="1:10" s="1" customFormat="1" ht="20.100000000000001" customHeight="1" x14ac:dyDescent="0.15">
      <c r="A58" s="8" t="s">
        <v>239</v>
      </c>
      <c r="B58" s="7" t="s">
        <v>45</v>
      </c>
      <c r="C58" s="7">
        <f>H58*25*0.7</f>
        <v>57.924999999999997</v>
      </c>
      <c r="D58" s="7">
        <v>1.95</v>
      </c>
      <c r="E58" s="7" t="s">
        <v>33</v>
      </c>
      <c r="F58" s="7" t="s">
        <v>240</v>
      </c>
      <c r="G58" s="7" t="s">
        <v>241</v>
      </c>
      <c r="H58" s="7" t="s">
        <v>230</v>
      </c>
      <c r="I58" s="7" t="s">
        <v>231</v>
      </c>
      <c r="J58" s="7" t="s">
        <v>15</v>
      </c>
    </row>
    <row r="59" spans="1:10" s="1" customFormat="1" ht="20.100000000000001" customHeight="1" x14ac:dyDescent="0.15">
      <c r="A59" s="8" t="s">
        <v>242</v>
      </c>
      <c r="B59" s="7">
        <v>9.3000000000000007</v>
      </c>
      <c r="C59" s="7">
        <f>PRODUCT(H59,17.5)</f>
        <v>57.925000000000004</v>
      </c>
      <c r="D59" s="7">
        <v>2.4500000000000002</v>
      </c>
      <c r="E59" s="7">
        <v>0.2</v>
      </c>
      <c r="F59" s="7" t="s">
        <v>243</v>
      </c>
      <c r="G59" s="7" t="s">
        <v>219</v>
      </c>
      <c r="H59" s="7">
        <v>3.31</v>
      </c>
      <c r="I59" s="7" t="s">
        <v>231</v>
      </c>
      <c r="J59" s="7" t="s">
        <v>15</v>
      </c>
    </row>
    <row r="60" spans="1:10" s="1" customFormat="1" ht="20.100000000000001" customHeight="1" x14ac:dyDescent="0.15">
      <c r="A60" s="7" t="s">
        <v>244</v>
      </c>
      <c r="B60" s="7" t="s">
        <v>166</v>
      </c>
      <c r="C60" s="7">
        <f>H60*25*0.7</f>
        <v>59.15</v>
      </c>
      <c r="D60" s="7" t="s">
        <v>245</v>
      </c>
      <c r="E60" s="7" t="s">
        <v>47</v>
      </c>
      <c r="F60" s="7" t="s">
        <v>246</v>
      </c>
      <c r="G60" s="7" t="s">
        <v>247</v>
      </c>
      <c r="H60" s="7">
        <v>3.38</v>
      </c>
      <c r="I60" s="7" t="s">
        <v>207</v>
      </c>
      <c r="J60" s="7" t="s">
        <v>15</v>
      </c>
    </row>
    <row r="61" spans="1:10" s="1" customFormat="1" ht="20.100000000000001" customHeight="1" x14ac:dyDescent="0.15">
      <c r="A61" s="7" t="s">
        <v>248</v>
      </c>
      <c r="B61" s="7" t="s">
        <v>45</v>
      </c>
      <c r="C61" s="7" t="s">
        <v>249</v>
      </c>
      <c r="D61" s="7" t="s">
        <v>250</v>
      </c>
      <c r="E61" s="7" t="s">
        <v>47</v>
      </c>
      <c r="F61" s="7" t="s">
        <v>251</v>
      </c>
      <c r="G61" s="7" t="s">
        <v>252</v>
      </c>
      <c r="H61" s="7" t="s">
        <v>253</v>
      </c>
      <c r="I61" s="7" t="s">
        <v>254</v>
      </c>
      <c r="J61" s="7" t="s">
        <v>15</v>
      </c>
    </row>
    <row r="62" spans="1:10" s="1" customFormat="1" ht="20.100000000000001" customHeight="1" x14ac:dyDescent="0.15">
      <c r="A62" s="8" t="s">
        <v>255</v>
      </c>
      <c r="B62" s="7" t="s">
        <v>51</v>
      </c>
      <c r="C62" s="7" t="s">
        <v>256</v>
      </c>
      <c r="D62" s="7">
        <v>7.4</v>
      </c>
      <c r="E62" s="7" t="s">
        <v>33</v>
      </c>
      <c r="F62" s="7" t="s">
        <v>257</v>
      </c>
      <c r="G62" s="7" t="s">
        <v>258</v>
      </c>
      <c r="H62" s="7" t="s">
        <v>259</v>
      </c>
      <c r="I62" s="7" t="s">
        <v>260</v>
      </c>
      <c r="J62" s="7" t="s">
        <v>195</v>
      </c>
    </row>
    <row r="63" spans="1:10" s="1" customFormat="1" ht="20.100000000000001" customHeight="1" x14ac:dyDescent="0.15">
      <c r="A63" s="7" t="s">
        <v>261</v>
      </c>
      <c r="B63" s="7" t="s">
        <v>70</v>
      </c>
      <c r="C63" s="7" t="s">
        <v>228</v>
      </c>
      <c r="D63" s="7" t="s">
        <v>13</v>
      </c>
      <c r="E63" s="7" t="s">
        <v>47</v>
      </c>
      <c r="F63" s="7" t="s">
        <v>262</v>
      </c>
      <c r="G63" s="7" t="s">
        <v>254</v>
      </c>
      <c r="H63" s="7" t="s">
        <v>230</v>
      </c>
      <c r="I63" s="7" t="s">
        <v>231</v>
      </c>
      <c r="J63" s="7" t="s">
        <v>15</v>
      </c>
    </row>
    <row r="64" spans="1:10" s="1" customFormat="1" ht="20.100000000000001" customHeight="1" x14ac:dyDescent="0.15">
      <c r="A64" s="7" t="s">
        <v>263</v>
      </c>
      <c r="B64" s="7" t="s">
        <v>144</v>
      </c>
      <c r="C64" s="7" t="s">
        <v>241</v>
      </c>
      <c r="D64" s="7" t="s">
        <v>264</v>
      </c>
      <c r="E64" s="7" t="s">
        <v>47</v>
      </c>
      <c r="F64" s="7" t="s">
        <v>265</v>
      </c>
      <c r="G64" s="7" t="s">
        <v>266</v>
      </c>
      <c r="H64" s="7" t="s">
        <v>267</v>
      </c>
      <c r="I64" s="7" t="s">
        <v>258</v>
      </c>
      <c r="J64" s="7" t="s">
        <v>15</v>
      </c>
    </row>
    <row r="65" spans="1:10" s="1" customFormat="1" ht="20.100000000000001" customHeight="1" x14ac:dyDescent="0.15">
      <c r="A65" s="7" t="s">
        <v>268</v>
      </c>
      <c r="B65" s="7" t="s">
        <v>144</v>
      </c>
      <c r="C65" s="7" t="s">
        <v>269</v>
      </c>
      <c r="D65" s="7" t="s">
        <v>270</v>
      </c>
      <c r="E65" s="7" t="s">
        <v>47</v>
      </c>
      <c r="F65" s="7" t="s">
        <v>271</v>
      </c>
      <c r="G65" s="7" t="s">
        <v>272</v>
      </c>
      <c r="H65" s="7" t="s">
        <v>273</v>
      </c>
      <c r="I65" s="7" t="s">
        <v>274</v>
      </c>
      <c r="J65" s="7" t="s">
        <v>15</v>
      </c>
    </row>
    <row r="66" spans="1:10" s="1" customFormat="1" ht="20.100000000000001" customHeight="1" x14ac:dyDescent="0.15">
      <c r="A66" s="8" t="s">
        <v>275</v>
      </c>
      <c r="B66" s="7">
        <v>9.8000000000000007</v>
      </c>
      <c r="C66" s="7">
        <f>PRODUCT(H66,17.5)</f>
        <v>55.125</v>
      </c>
      <c r="D66" s="7">
        <v>2.4</v>
      </c>
      <c r="E66" s="7">
        <v>0.2</v>
      </c>
      <c r="F66" s="7" t="s">
        <v>276</v>
      </c>
      <c r="G66" s="7" t="s">
        <v>274</v>
      </c>
      <c r="H66" s="7">
        <v>3.15</v>
      </c>
      <c r="I66" s="7" t="s">
        <v>254</v>
      </c>
      <c r="J66" s="7" t="s">
        <v>15</v>
      </c>
    </row>
    <row r="67" spans="1:10" s="1" customFormat="1" ht="20.100000000000001" customHeight="1" x14ac:dyDescent="0.15">
      <c r="A67" s="7" t="s">
        <v>277</v>
      </c>
      <c r="B67" s="7" t="s">
        <v>66</v>
      </c>
      <c r="C67" s="7" t="s">
        <v>278</v>
      </c>
      <c r="D67" s="7" t="s">
        <v>279</v>
      </c>
      <c r="E67" s="7" t="s">
        <v>47</v>
      </c>
      <c r="F67" s="7" t="s">
        <v>280</v>
      </c>
      <c r="G67" s="7" t="s">
        <v>281</v>
      </c>
      <c r="H67" s="7" t="s">
        <v>282</v>
      </c>
      <c r="I67" s="7" t="s">
        <v>283</v>
      </c>
      <c r="J67" s="7" t="s">
        <v>15</v>
      </c>
    </row>
    <row r="68" spans="1:10" s="1" customFormat="1" ht="20.100000000000001" customHeight="1" x14ac:dyDescent="0.15">
      <c r="A68" s="7" t="s">
        <v>284</v>
      </c>
      <c r="B68" s="7" t="s">
        <v>70</v>
      </c>
      <c r="C68" s="7">
        <f>H68*25*0.7</f>
        <v>54.424999999999997</v>
      </c>
      <c r="D68" s="7">
        <v>2.5</v>
      </c>
      <c r="E68" s="7" t="s">
        <v>47</v>
      </c>
      <c r="F68" s="7" t="s">
        <v>285</v>
      </c>
      <c r="G68" s="7" t="s">
        <v>286</v>
      </c>
      <c r="H68" s="7">
        <v>3.11</v>
      </c>
      <c r="I68" s="7" t="s">
        <v>286</v>
      </c>
      <c r="J68" s="7" t="s">
        <v>15</v>
      </c>
    </row>
    <row r="69" spans="1:10" s="1" customFormat="1" ht="20.100000000000001" customHeight="1" x14ac:dyDescent="0.15">
      <c r="A69" s="7" t="s">
        <v>287</v>
      </c>
      <c r="B69" s="7" t="s">
        <v>51</v>
      </c>
      <c r="C69" s="7">
        <f>H69*25*0.7</f>
        <v>54.074999999999996</v>
      </c>
      <c r="D69" s="7" t="s">
        <v>288</v>
      </c>
      <c r="E69" s="7" t="s">
        <v>47</v>
      </c>
      <c r="F69" s="7" t="s">
        <v>289</v>
      </c>
      <c r="G69" s="7" t="s">
        <v>290</v>
      </c>
      <c r="H69" s="7">
        <v>3.09</v>
      </c>
      <c r="I69" s="7" t="s">
        <v>291</v>
      </c>
      <c r="J69" s="7" t="s">
        <v>15</v>
      </c>
    </row>
    <row r="70" spans="1:10" s="1" customFormat="1" ht="20.100000000000001" customHeight="1" x14ac:dyDescent="0.15">
      <c r="A70" s="7" t="s">
        <v>292</v>
      </c>
      <c r="B70" s="7" t="s">
        <v>38</v>
      </c>
      <c r="C70" s="7">
        <f>H70*25*0.7</f>
        <v>54.424999999999997</v>
      </c>
      <c r="D70" s="7">
        <v>1.7250000000000001</v>
      </c>
      <c r="E70" s="7" t="s">
        <v>47</v>
      </c>
      <c r="F70" s="7" t="s">
        <v>293</v>
      </c>
      <c r="G70" s="7" t="s">
        <v>291</v>
      </c>
      <c r="H70" s="7">
        <v>3.11</v>
      </c>
      <c r="I70" s="7" t="s">
        <v>286</v>
      </c>
      <c r="J70" s="7" t="s">
        <v>15</v>
      </c>
    </row>
    <row r="71" spans="1:10" s="1" customFormat="1" ht="20.100000000000001" customHeight="1" x14ac:dyDescent="0.15">
      <c r="A71" s="7" t="s">
        <v>294</v>
      </c>
      <c r="B71" s="7" t="s">
        <v>51</v>
      </c>
      <c r="C71" s="7">
        <f>H71*25*0.7</f>
        <v>53.55</v>
      </c>
      <c r="D71" s="7" t="s">
        <v>295</v>
      </c>
      <c r="E71" s="7" t="s">
        <v>47</v>
      </c>
      <c r="F71" s="7" t="s">
        <v>296</v>
      </c>
      <c r="G71" s="7" t="s">
        <v>297</v>
      </c>
      <c r="H71" s="7">
        <v>3.06</v>
      </c>
      <c r="I71" s="7" t="s">
        <v>297</v>
      </c>
      <c r="J71" s="7" t="s">
        <v>15</v>
      </c>
    </row>
    <row r="72" spans="1:10" s="1" customFormat="1" ht="20.100000000000001" customHeight="1" x14ac:dyDescent="0.15">
      <c r="A72" s="8" t="s">
        <v>298</v>
      </c>
      <c r="B72" s="7" t="s">
        <v>45</v>
      </c>
      <c r="C72" s="7">
        <f>H72*25*0.7</f>
        <v>52.674999999999997</v>
      </c>
      <c r="D72" s="7">
        <v>3.05</v>
      </c>
      <c r="E72" s="7" t="s">
        <v>33</v>
      </c>
      <c r="F72" s="7" t="s">
        <v>299</v>
      </c>
      <c r="G72" s="7" t="s">
        <v>283</v>
      </c>
      <c r="H72" s="7" t="s">
        <v>300</v>
      </c>
      <c r="I72" s="7" t="s">
        <v>301</v>
      </c>
      <c r="J72" s="7" t="s">
        <v>15</v>
      </c>
    </row>
    <row r="73" spans="1:10" s="1" customFormat="1" ht="20.100000000000001" customHeight="1" x14ac:dyDescent="0.15">
      <c r="A73" s="8" t="s">
        <v>302</v>
      </c>
      <c r="B73" s="7">
        <v>9.5</v>
      </c>
      <c r="C73" s="7">
        <f>PRODUCT(H73,17.5)</f>
        <v>54.95</v>
      </c>
      <c r="D73" s="7">
        <v>1.25</v>
      </c>
      <c r="E73" s="7">
        <v>0.2</v>
      </c>
      <c r="F73" s="7" t="s">
        <v>303</v>
      </c>
      <c r="G73" s="7" t="s">
        <v>304</v>
      </c>
      <c r="H73" s="7">
        <v>3.14</v>
      </c>
      <c r="I73" s="7" t="s">
        <v>272</v>
      </c>
      <c r="J73" s="7" t="s">
        <v>15</v>
      </c>
    </row>
    <row r="74" spans="1:10" s="1" customFormat="1" ht="20.100000000000001" customHeight="1" x14ac:dyDescent="0.15">
      <c r="A74" s="8" t="s">
        <v>305</v>
      </c>
      <c r="B74" s="7">
        <v>9.6999999999999993</v>
      </c>
      <c r="C74" s="7">
        <f>PRODUCT(H74,17.5)</f>
        <v>52.85</v>
      </c>
      <c r="D74" s="9">
        <v>2.7</v>
      </c>
      <c r="E74" s="7">
        <v>0.2</v>
      </c>
      <c r="F74" s="10">
        <f>SUM(B74:E74)</f>
        <v>65.45</v>
      </c>
      <c r="G74" s="7" t="s">
        <v>306</v>
      </c>
      <c r="H74" s="7">
        <v>3.02</v>
      </c>
      <c r="I74" s="7" t="s">
        <v>306</v>
      </c>
      <c r="J74" s="7" t="s">
        <v>15</v>
      </c>
    </row>
    <row r="75" spans="1:10" s="1" customFormat="1" ht="20.100000000000001" customHeight="1" x14ac:dyDescent="0.15">
      <c r="A75" s="8" t="s">
        <v>307</v>
      </c>
      <c r="B75" s="7" t="s">
        <v>74</v>
      </c>
      <c r="C75" s="7">
        <f>H75*25*0.7</f>
        <v>54.599999999999994</v>
      </c>
      <c r="D75" s="7">
        <v>0.7</v>
      </c>
      <c r="E75" s="7" t="s">
        <v>33</v>
      </c>
      <c r="F75" s="7" t="s">
        <v>308</v>
      </c>
      <c r="G75" s="7" t="s">
        <v>301</v>
      </c>
      <c r="H75" s="7" t="s">
        <v>273</v>
      </c>
      <c r="I75" s="7" t="s">
        <v>274</v>
      </c>
      <c r="J75" s="7" t="s">
        <v>15</v>
      </c>
    </row>
    <row r="76" spans="1:10" s="1" customFormat="1" ht="20.100000000000001" customHeight="1" x14ac:dyDescent="0.15">
      <c r="A76" s="8" t="s">
        <v>309</v>
      </c>
      <c r="B76" s="7" t="s">
        <v>144</v>
      </c>
      <c r="C76" s="7">
        <f>H76*25*0.7</f>
        <v>53.024999999999999</v>
      </c>
      <c r="D76" s="7">
        <v>1.2</v>
      </c>
      <c r="E76" s="7" t="s">
        <v>33</v>
      </c>
      <c r="F76" s="7" t="s">
        <v>310</v>
      </c>
      <c r="G76" s="7" t="s">
        <v>311</v>
      </c>
      <c r="H76" s="7" t="s">
        <v>282</v>
      </c>
      <c r="I76" s="7" t="s">
        <v>283</v>
      </c>
      <c r="J76" s="7" t="s">
        <v>15</v>
      </c>
    </row>
    <row r="77" spans="1:10" s="1" customFormat="1" ht="20.100000000000001" customHeight="1" x14ac:dyDescent="0.15">
      <c r="A77" s="7" t="s">
        <v>312</v>
      </c>
      <c r="B77" s="7" t="s">
        <v>66</v>
      </c>
      <c r="C77" s="7">
        <f>H77*25*0.7</f>
        <v>52.674999999999997</v>
      </c>
      <c r="D77" s="7">
        <v>1.575</v>
      </c>
      <c r="E77" s="7" t="s">
        <v>47</v>
      </c>
      <c r="F77" s="7" t="s">
        <v>313</v>
      </c>
      <c r="G77" s="7" t="s">
        <v>314</v>
      </c>
      <c r="H77" s="7">
        <v>3.01</v>
      </c>
      <c r="I77" s="7" t="s">
        <v>301</v>
      </c>
      <c r="J77" s="7" t="s">
        <v>15</v>
      </c>
    </row>
    <row r="78" spans="1:10" s="1" customFormat="1" ht="20.100000000000001" customHeight="1" x14ac:dyDescent="0.15">
      <c r="A78" s="8" t="s">
        <v>315</v>
      </c>
      <c r="B78" s="7" t="s">
        <v>32</v>
      </c>
      <c r="C78" s="7" t="s">
        <v>316</v>
      </c>
      <c r="D78" s="7" t="s">
        <v>155</v>
      </c>
      <c r="E78" s="7" t="s">
        <v>47</v>
      </c>
      <c r="F78" s="7" t="s">
        <v>317</v>
      </c>
      <c r="G78" s="7" t="s">
        <v>260</v>
      </c>
      <c r="H78" s="7" t="s">
        <v>318</v>
      </c>
      <c r="I78" s="7" t="s">
        <v>314</v>
      </c>
      <c r="J78" s="7" t="s">
        <v>195</v>
      </c>
    </row>
    <row r="79" spans="1:10" s="1" customFormat="1" ht="20.100000000000001" customHeight="1" x14ac:dyDescent="0.15">
      <c r="A79" s="8" t="s">
        <v>319</v>
      </c>
      <c r="B79" s="7">
        <v>9.4</v>
      </c>
      <c r="C79" s="7">
        <f>PRODUCT(H79,17.5)</f>
        <v>46.550000000000004</v>
      </c>
      <c r="D79" s="7">
        <v>7.3</v>
      </c>
      <c r="E79" s="7">
        <v>0.2</v>
      </c>
      <c r="F79" s="7" t="s">
        <v>320</v>
      </c>
      <c r="G79" s="7" t="s">
        <v>321</v>
      </c>
      <c r="H79" s="7">
        <v>2.66</v>
      </c>
      <c r="I79" s="7" t="s">
        <v>322</v>
      </c>
      <c r="J79" s="7" t="s">
        <v>15</v>
      </c>
    </row>
    <row r="80" spans="1:10" s="1" customFormat="1" ht="20.100000000000001" customHeight="1" x14ac:dyDescent="0.15">
      <c r="A80" s="7" t="s">
        <v>323</v>
      </c>
      <c r="B80" s="7" t="s">
        <v>51</v>
      </c>
      <c r="C80" s="7" t="s">
        <v>324</v>
      </c>
      <c r="D80" s="7" t="s">
        <v>325</v>
      </c>
      <c r="E80" s="7" t="s">
        <v>47</v>
      </c>
      <c r="F80" s="7" t="s">
        <v>326</v>
      </c>
      <c r="G80" s="7" t="s">
        <v>327</v>
      </c>
      <c r="H80" s="7" t="s">
        <v>328</v>
      </c>
      <c r="I80" s="7" t="s">
        <v>329</v>
      </c>
      <c r="J80" s="7" t="s">
        <v>15</v>
      </c>
    </row>
    <row r="81" spans="1:10" s="1" customFormat="1" ht="20.100000000000001" customHeight="1" x14ac:dyDescent="0.15">
      <c r="A81" s="8" t="s">
        <v>330</v>
      </c>
      <c r="B81" s="7">
        <v>9.6</v>
      </c>
      <c r="C81" s="7">
        <f>PRODUCT(H81,17.5)</f>
        <v>50.05</v>
      </c>
      <c r="D81" s="7">
        <v>2.65</v>
      </c>
      <c r="E81" s="7">
        <v>0.2</v>
      </c>
      <c r="F81" s="7" t="s">
        <v>331</v>
      </c>
      <c r="G81" s="7" t="s">
        <v>106</v>
      </c>
      <c r="H81" s="7">
        <v>2.86</v>
      </c>
      <c r="I81" s="7" t="s">
        <v>106</v>
      </c>
      <c r="J81" s="7" t="s">
        <v>15</v>
      </c>
    </row>
    <row r="82" spans="1:10" s="1" customFormat="1" ht="20.100000000000001" customHeight="1" x14ac:dyDescent="0.15">
      <c r="A82" s="8" t="s">
        <v>332</v>
      </c>
      <c r="B82" s="7" t="s">
        <v>166</v>
      </c>
      <c r="C82" s="7">
        <f>H82*25*0.7</f>
        <v>50.75</v>
      </c>
      <c r="D82" s="7">
        <v>1.5</v>
      </c>
      <c r="E82" s="7" t="s">
        <v>33</v>
      </c>
      <c r="F82" s="7" t="s">
        <v>333</v>
      </c>
      <c r="G82" s="7" t="s">
        <v>329</v>
      </c>
      <c r="H82" s="7" t="s">
        <v>98</v>
      </c>
      <c r="I82" s="7" t="s">
        <v>327</v>
      </c>
      <c r="J82" s="7" t="s">
        <v>15</v>
      </c>
    </row>
    <row r="83" spans="1:10" s="1" customFormat="1" ht="20.100000000000001" customHeight="1" x14ac:dyDescent="0.15">
      <c r="A83" s="7" t="s">
        <v>334</v>
      </c>
      <c r="B83" s="7" t="s">
        <v>144</v>
      </c>
      <c r="C83" s="7">
        <f>H83*25*0.7</f>
        <v>49.524999999999999</v>
      </c>
      <c r="D83" s="7" t="s">
        <v>335</v>
      </c>
      <c r="E83" s="7" t="s">
        <v>47</v>
      </c>
      <c r="F83" s="7" t="s">
        <v>336</v>
      </c>
      <c r="G83" s="7" t="s">
        <v>337</v>
      </c>
      <c r="H83" s="7">
        <v>2.83</v>
      </c>
      <c r="I83" s="7" t="s">
        <v>337</v>
      </c>
      <c r="J83" s="7" t="s">
        <v>195</v>
      </c>
    </row>
    <row r="84" spans="1:10" s="1" customFormat="1" ht="20.100000000000001" customHeight="1" x14ac:dyDescent="0.15">
      <c r="A84" s="8" t="s">
        <v>338</v>
      </c>
      <c r="B84" s="7">
        <v>9.1999999999999993</v>
      </c>
      <c r="C84" s="7">
        <f>PRODUCT(H84,17.5)</f>
        <v>50.925000000000004</v>
      </c>
      <c r="D84" s="7">
        <v>0.55000000000000004</v>
      </c>
      <c r="E84" s="7">
        <v>0.2</v>
      </c>
      <c r="F84" s="7" t="s">
        <v>339</v>
      </c>
      <c r="G84" s="7" t="s">
        <v>340</v>
      </c>
      <c r="H84" s="7">
        <v>2.91</v>
      </c>
      <c r="I84" s="7" t="s">
        <v>321</v>
      </c>
      <c r="J84" s="7" t="s">
        <v>15</v>
      </c>
    </row>
    <row r="85" spans="1:10" s="1" customFormat="1" ht="20.100000000000001" customHeight="1" x14ac:dyDescent="0.15">
      <c r="A85" s="8" t="s">
        <v>341</v>
      </c>
      <c r="B85" s="7">
        <v>9.3000000000000007</v>
      </c>
      <c r="C85" s="7">
        <f>25*0.7*H85</f>
        <v>47.424999999999997</v>
      </c>
      <c r="D85" s="7">
        <v>3.95</v>
      </c>
      <c r="E85" s="7">
        <v>0.2</v>
      </c>
      <c r="F85" s="7" t="s">
        <v>339</v>
      </c>
      <c r="G85" s="7" t="s">
        <v>340</v>
      </c>
      <c r="H85" s="7">
        <v>2.71</v>
      </c>
      <c r="I85" s="7" t="s">
        <v>342</v>
      </c>
      <c r="J85" s="7" t="s">
        <v>15</v>
      </c>
    </row>
    <row r="86" spans="1:10" s="1" customFormat="1" ht="20.100000000000001" customHeight="1" x14ac:dyDescent="0.15">
      <c r="A86" s="8" t="s">
        <v>343</v>
      </c>
      <c r="B86" s="7" t="s">
        <v>144</v>
      </c>
      <c r="C86" s="7">
        <f>H86*25*0.7</f>
        <v>49.349999999999994</v>
      </c>
      <c r="D86" s="7">
        <v>1.45</v>
      </c>
      <c r="E86" s="7" t="s">
        <v>33</v>
      </c>
      <c r="F86" s="7" t="s">
        <v>344</v>
      </c>
      <c r="G86" s="7" t="s">
        <v>345</v>
      </c>
      <c r="H86" s="7" t="s">
        <v>346</v>
      </c>
      <c r="I86" s="7" t="s">
        <v>340</v>
      </c>
      <c r="J86" s="7" t="s">
        <v>15</v>
      </c>
    </row>
    <row r="87" spans="1:10" s="1" customFormat="1" ht="20.100000000000001" customHeight="1" x14ac:dyDescent="0.15">
      <c r="A87" s="8" t="s">
        <v>347</v>
      </c>
      <c r="B87" s="7" t="s">
        <v>166</v>
      </c>
      <c r="C87" s="7">
        <f>H87*25*0.7</f>
        <v>49</v>
      </c>
      <c r="D87" s="7">
        <v>1.4</v>
      </c>
      <c r="E87" s="7" t="s">
        <v>33</v>
      </c>
      <c r="F87" s="7" t="s">
        <v>348</v>
      </c>
      <c r="G87" s="7" t="s">
        <v>349</v>
      </c>
      <c r="H87" s="7" t="s">
        <v>350</v>
      </c>
      <c r="I87" s="7" t="s">
        <v>351</v>
      </c>
      <c r="J87" s="7" t="s">
        <v>15</v>
      </c>
    </row>
    <row r="88" spans="1:10" s="1" customFormat="1" ht="20.100000000000001" customHeight="1" x14ac:dyDescent="0.15">
      <c r="A88" s="8" t="s">
        <v>352</v>
      </c>
      <c r="B88" s="7">
        <v>9.1999999999999993</v>
      </c>
      <c r="C88" s="7">
        <f>PRODUCT(H88,17.5)</f>
        <v>48.65</v>
      </c>
      <c r="D88" s="7">
        <v>1.7</v>
      </c>
      <c r="E88" s="7">
        <v>0.2</v>
      </c>
      <c r="F88" s="7" t="s">
        <v>353</v>
      </c>
      <c r="G88" s="7" t="s">
        <v>342</v>
      </c>
      <c r="H88" s="7">
        <v>2.78</v>
      </c>
      <c r="I88" s="7" t="s">
        <v>345</v>
      </c>
      <c r="J88" s="7" t="s">
        <v>15</v>
      </c>
    </row>
    <row r="89" spans="1:10" s="1" customFormat="1" ht="20.100000000000001" customHeight="1" x14ac:dyDescent="0.15">
      <c r="A89" s="8" t="s">
        <v>354</v>
      </c>
      <c r="B89" s="7" t="s">
        <v>70</v>
      </c>
      <c r="C89" s="7">
        <f>H89*25*0.7</f>
        <v>48.65</v>
      </c>
      <c r="D89" s="7">
        <v>0</v>
      </c>
      <c r="E89" s="7" t="s">
        <v>33</v>
      </c>
      <c r="F89" s="7" t="s">
        <v>355</v>
      </c>
      <c r="G89" s="7" t="s">
        <v>322</v>
      </c>
      <c r="H89" s="7" t="s">
        <v>356</v>
      </c>
      <c r="I89" s="7" t="s">
        <v>345</v>
      </c>
      <c r="J89" s="7" t="s">
        <v>15</v>
      </c>
    </row>
    <row r="90" spans="1:10" s="1" customFormat="1" ht="20.100000000000001" customHeight="1" x14ac:dyDescent="0.15">
      <c r="A90" s="7" t="s">
        <v>357</v>
      </c>
      <c r="B90" s="7" t="s">
        <v>166</v>
      </c>
      <c r="C90" s="7">
        <f>H90*25*0.7</f>
        <v>42.174999999999997</v>
      </c>
      <c r="D90" s="7">
        <v>4.05</v>
      </c>
      <c r="E90" s="7" t="s">
        <v>47</v>
      </c>
      <c r="F90" s="7" t="s">
        <v>358</v>
      </c>
      <c r="G90" s="7" t="s">
        <v>359</v>
      </c>
      <c r="H90" s="7">
        <v>2.41</v>
      </c>
      <c r="I90" s="7" t="s">
        <v>360</v>
      </c>
      <c r="J90" s="7" t="s">
        <v>195</v>
      </c>
    </row>
    <row r="91" spans="1:10" s="1" customFormat="1" ht="20.100000000000001" customHeight="1" x14ac:dyDescent="0.15">
      <c r="A91" s="8" t="s">
        <v>361</v>
      </c>
      <c r="B91" s="7">
        <v>9.1</v>
      </c>
      <c r="C91" s="7">
        <f>PRODUCT(H91,17.5)</f>
        <v>45.324999999999996</v>
      </c>
      <c r="D91" s="7">
        <v>0</v>
      </c>
      <c r="E91" s="7">
        <v>0.2</v>
      </c>
      <c r="F91" s="7" t="s">
        <v>362</v>
      </c>
      <c r="G91" s="7" t="s">
        <v>363</v>
      </c>
      <c r="H91" s="7">
        <v>2.59</v>
      </c>
      <c r="I91" s="7" t="s">
        <v>359</v>
      </c>
      <c r="J91" s="7" t="s">
        <v>15</v>
      </c>
    </row>
    <row r="92" spans="1:10" s="1" customFormat="1" ht="20.100000000000001" customHeight="1" x14ac:dyDescent="0.15">
      <c r="A92" s="7" t="s">
        <v>364</v>
      </c>
      <c r="B92" s="7" t="s">
        <v>32</v>
      </c>
      <c r="C92" s="7" t="s">
        <v>365</v>
      </c>
      <c r="D92" s="7" t="s">
        <v>366</v>
      </c>
      <c r="E92" s="7" t="s">
        <v>47</v>
      </c>
      <c r="F92" s="7" t="s">
        <v>367</v>
      </c>
      <c r="G92" s="7" t="s">
        <v>368</v>
      </c>
      <c r="H92" s="7" t="s">
        <v>369</v>
      </c>
      <c r="I92" s="7" t="s">
        <v>368</v>
      </c>
      <c r="J92" s="7" t="s">
        <v>195</v>
      </c>
    </row>
    <row r="93" spans="1:10" s="1" customFormat="1" ht="20.100000000000001" customHeight="1" x14ac:dyDescent="0.15">
      <c r="A93" s="8" t="s">
        <v>370</v>
      </c>
      <c r="B93" s="7">
        <v>9.1</v>
      </c>
      <c r="C93" s="7">
        <f>PRODUCT(H93,17.5)</f>
        <v>44.45</v>
      </c>
      <c r="D93" s="7">
        <v>0.5</v>
      </c>
      <c r="E93" s="7">
        <v>0.2</v>
      </c>
      <c r="F93" s="7" t="s">
        <v>371</v>
      </c>
      <c r="G93" s="7" t="s">
        <v>372</v>
      </c>
      <c r="H93" s="7">
        <v>2.54</v>
      </c>
      <c r="I93" s="7" t="s">
        <v>363</v>
      </c>
      <c r="J93" s="7" t="s">
        <v>15</v>
      </c>
    </row>
    <row r="94" spans="1:10" s="1" customFormat="1" ht="20.100000000000001" customHeight="1" x14ac:dyDescent="0.15">
      <c r="A94" s="7" t="s">
        <v>373</v>
      </c>
      <c r="B94" s="7" t="s">
        <v>70</v>
      </c>
      <c r="C94" s="7">
        <f>H94*25*0.7</f>
        <v>42.875</v>
      </c>
      <c r="D94" s="7" t="s">
        <v>374</v>
      </c>
      <c r="E94" s="7" t="s">
        <v>47</v>
      </c>
      <c r="F94" s="7" t="s">
        <v>375</v>
      </c>
      <c r="G94" s="7" t="s">
        <v>360</v>
      </c>
      <c r="H94" s="7">
        <v>2.4500000000000002</v>
      </c>
      <c r="I94" s="7" t="s">
        <v>372</v>
      </c>
      <c r="J94" s="7" t="s">
        <v>195</v>
      </c>
    </row>
    <row r="95" spans="1:10" s="1" customFormat="1" ht="20.100000000000001" customHeight="1" x14ac:dyDescent="0.15">
      <c r="A95" s="8" t="s">
        <v>376</v>
      </c>
      <c r="B95" s="7">
        <v>9.3000000000000007</v>
      </c>
      <c r="C95" s="7">
        <f>PRODUCT(H95,17.5)</f>
        <v>41.475000000000001</v>
      </c>
      <c r="D95" s="7">
        <v>1</v>
      </c>
      <c r="E95" s="7">
        <v>0.2</v>
      </c>
      <c r="F95" s="7" t="s">
        <v>377</v>
      </c>
      <c r="G95" s="7" t="s">
        <v>378</v>
      </c>
      <c r="H95" s="7">
        <v>2.37</v>
      </c>
      <c r="I95" s="7" t="s">
        <v>378</v>
      </c>
      <c r="J95" s="7" t="s">
        <v>195</v>
      </c>
    </row>
    <row r="96" spans="1:10" s="1" customFormat="1" ht="20.100000000000001" customHeight="1" x14ac:dyDescent="0.15">
      <c r="A96" s="7" t="s">
        <v>379</v>
      </c>
      <c r="B96" s="7" t="s">
        <v>166</v>
      </c>
      <c r="C96" s="7" t="s">
        <v>380</v>
      </c>
      <c r="D96" s="7" t="s">
        <v>13</v>
      </c>
      <c r="E96" s="7" t="s">
        <v>47</v>
      </c>
      <c r="F96" s="7" t="s">
        <v>381</v>
      </c>
      <c r="G96" s="7" t="s">
        <v>382</v>
      </c>
      <c r="H96" s="7" t="s">
        <v>383</v>
      </c>
      <c r="I96" s="7" t="s">
        <v>382</v>
      </c>
      <c r="J96" s="7" t="s">
        <v>195</v>
      </c>
    </row>
    <row r="97" spans="1:10" s="1" customFormat="1" ht="20.100000000000001" customHeight="1" x14ac:dyDescent="0.15">
      <c r="A97" s="7" t="s">
        <v>384</v>
      </c>
      <c r="B97" s="7" t="s">
        <v>166</v>
      </c>
      <c r="C97" s="7" t="s">
        <v>385</v>
      </c>
      <c r="D97" s="7" t="s">
        <v>13</v>
      </c>
      <c r="E97" s="7" t="s">
        <v>47</v>
      </c>
      <c r="F97" s="7" t="s">
        <v>386</v>
      </c>
      <c r="G97" s="7" t="s">
        <v>387</v>
      </c>
      <c r="H97" s="7" t="s">
        <v>388</v>
      </c>
      <c r="I97" s="7" t="s">
        <v>387</v>
      </c>
      <c r="J97" s="7" t="s">
        <v>15</v>
      </c>
    </row>
    <row r="98" spans="1:10" s="1" customFormat="1" ht="20.100000000000001" customHeight="1" x14ac:dyDescent="0.15">
      <c r="A98" s="8" t="s">
        <v>389</v>
      </c>
      <c r="B98" s="7">
        <v>9.1</v>
      </c>
      <c r="C98" s="7">
        <f>PRODUCT(H98,17.5)</f>
        <v>36.75</v>
      </c>
      <c r="D98" s="7">
        <v>0</v>
      </c>
      <c r="E98" s="7">
        <v>0.2</v>
      </c>
      <c r="F98" s="7" t="s">
        <v>390</v>
      </c>
      <c r="G98" s="7" t="s">
        <v>391</v>
      </c>
      <c r="H98" s="7">
        <v>2.1</v>
      </c>
      <c r="I98" s="7" t="s">
        <v>391</v>
      </c>
      <c r="J98" s="7" t="s">
        <v>15</v>
      </c>
    </row>
    <row r="99" spans="1:10" s="1" customFormat="1" ht="20.100000000000001" customHeight="1" x14ac:dyDescent="0.15">
      <c r="A99" s="7" t="s">
        <v>392</v>
      </c>
      <c r="B99" s="7" t="s">
        <v>166</v>
      </c>
      <c r="C99" s="7" t="s">
        <v>393</v>
      </c>
      <c r="D99" s="7" t="s">
        <v>394</v>
      </c>
      <c r="E99" s="7" t="s">
        <v>47</v>
      </c>
      <c r="F99" s="7" t="s">
        <v>395</v>
      </c>
      <c r="G99" s="7" t="s">
        <v>396</v>
      </c>
      <c r="H99" s="7" t="s">
        <v>397</v>
      </c>
      <c r="I99" s="7" t="s">
        <v>396</v>
      </c>
      <c r="J99" s="7" t="s">
        <v>195</v>
      </c>
    </row>
    <row r="100" spans="1:10" s="1" customFormat="1" ht="20.100000000000001" customHeight="1" x14ac:dyDescent="0.15">
      <c r="A100" s="8" t="s">
        <v>398</v>
      </c>
      <c r="B100" s="7">
        <v>9.4</v>
      </c>
      <c r="C100" s="7">
        <f>PRODUCT(H100,17.5)</f>
        <v>32.9</v>
      </c>
      <c r="D100" s="7">
        <v>1.2</v>
      </c>
      <c r="E100" s="7">
        <v>0.2</v>
      </c>
      <c r="F100" s="7" t="s">
        <v>399</v>
      </c>
      <c r="G100" s="7" t="s">
        <v>400</v>
      </c>
      <c r="H100" s="7">
        <v>1.88</v>
      </c>
      <c r="I100" s="7" t="s">
        <v>400</v>
      </c>
      <c r="J100" s="7" t="s">
        <v>195</v>
      </c>
    </row>
    <row r="101" spans="1:10" s="1" customFormat="1" ht="20.100000000000001" customHeight="1" x14ac:dyDescent="0.15">
      <c r="A101"/>
      <c r="B101"/>
      <c r="C101"/>
      <c r="D101"/>
      <c r="E101"/>
      <c r="F101"/>
      <c r="G101"/>
      <c r="H101"/>
      <c r="I101"/>
      <c r="J101"/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甄硕</dc:creator>
  <cp:lastModifiedBy>Admin</cp:lastModifiedBy>
  <dcterms:created xsi:type="dcterms:W3CDTF">2022-09-17T04:28:00Z</dcterms:created>
  <dcterms:modified xsi:type="dcterms:W3CDTF">2022-09-17T16:56:08Z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61105AD3767F436D9882F543CBAA1A14</vt:lpwstr>
  </property>
  <property fmtid="{D5CDD505-2E9C-101B-9397-08002B2CF9AE}" pid="3" name="KSOProductBuildVer">
    <vt:lpwstr>2052-11.1.0.12358</vt:lpwstr>
  </property>
</Properties>
</file>